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17232" windowHeight="7488"/>
  </bookViews>
  <sheets>
    <sheet name="Common" sheetId="4" r:id="rId1"/>
    <sheet name="Urban" sheetId="1" r:id="rId2"/>
    <sheet name="Rural" sheetId="2" r:id="rId3"/>
    <sheet name="Composite" sheetId="3" r:id="rId4"/>
  </sheets>
  <calcPr calcId="145621"/>
</workbook>
</file>

<file path=xl/calcChain.xml><?xml version="1.0" encoding="utf-8"?>
<calcChain xmlns="http://schemas.openxmlformats.org/spreadsheetml/2006/main">
  <c r="M74" i="4" l="1"/>
  <c r="L74" i="4"/>
  <c r="M73" i="4"/>
  <c r="L73" i="4"/>
  <c r="M72" i="4"/>
  <c r="L72" i="4"/>
  <c r="M71" i="4"/>
  <c r="L71" i="4"/>
  <c r="M70" i="4"/>
  <c r="L70" i="4"/>
  <c r="M69" i="4"/>
  <c r="L69" i="4"/>
  <c r="M68" i="4"/>
  <c r="L68" i="4"/>
  <c r="M67" i="4"/>
  <c r="L67" i="4"/>
  <c r="M66" i="4"/>
  <c r="L66" i="4"/>
  <c r="M65" i="4"/>
  <c r="L65" i="4"/>
  <c r="M64" i="4"/>
  <c r="L64" i="4"/>
  <c r="M63" i="4"/>
  <c r="L63" i="4"/>
  <c r="M62" i="4"/>
  <c r="L62" i="4"/>
  <c r="M61" i="4"/>
  <c r="L61" i="4"/>
  <c r="M60" i="4"/>
  <c r="L60" i="4"/>
  <c r="M59" i="4"/>
  <c r="L59" i="4"/>
  <c r="M58" i="4"/>
  <c r="L58" i="4"/>
  <c r="M57" i="4"/>
  <c r="L57" i="4"/>
  <c r="M56" i="4"/>
  <c r="L56" i="4"/>
  <c r="M55" i="4"/>
  <c r="L55" i="4"/>
  <c r="M54" i="4"/>
  <c r="L54" i="4"/>
  <c r="M53" i="4"/>
  <c r="L53" i="4"/>
  <c r="M52" i="4"/>
  <c r="L52" i="4"/>
  <c r="M51" i="4"/>
  <c r="L51" i="4"/>
  <c r="M50" i="4"/>
  <c r="L50" i="4"/>
  <c r="M49" i="4"/>
  <c r="L49" i="4"/>
  <c r="M48" i="4"/>
  <c r="L48" i="4"/>
  <c r="M47" i="4"/>
  <c r="L47" i="4"/>
  <c r="M46" i="4"/>
  <c r="L46" i="4"/>
  <c r="M45" i="4"/>
  <c r="L45" i="4"/>
  <c r="M44" i="4"/>
  <c r="L44" i="4"/>
  <c r="M43" i="4"/>
  <c r="L43" i="4"/>
  <c r="M42" i="4"/>
  <c r="L42" i="4"/>
  <c r="M41" i="4"/>
  <c r="L41" i="4"/>
  <c r="M40" i="4"/>
  <c r="L40" i="4"/>
  <c r="M39" i="4"/>
  <c r="L39" i="4"/>
  <c r="M38" i="4"/>
  <c r="L38" i="4"/>
  <c r="M37" i="4"/>
  <c r="L37" i="4"/>
  <c r="M36" i="4"/>
  <c r="L36" i="4"/>
  <c r="M35" i="4"/>
  <c r="L35" i="4"/>
  <c r="M34" i="4"/>
  <c r="L34" i="4"/>
  <c r="M33" i="4"/>
  <c r="L33" i="4"/>
  <c r="M32" i="4"/>
  <c r="L32" i="4"/>
  <c r="M31" i="4"/>
  <c r="L31" i="4"/>
  <c r="M30" i="4"/>
  <c r="L30" i="4"/>
  <c r="M29" i="4"/>
  <c r="L29" i="4"/>
  <c r="M28" i="4"/>
  <c r="L28" i="4"/>
  <c r="M27" i="4"/>
  <c r="L27" i="4"/>
  <c r="M26" i="4"/>
  <c r="L26" i="4"/>
  <c r="M25" i="4"/>
  <c r="L25" i="4"/>
  <c r="M24" i="4"/>
  <c r="L24" i="4"/>
  <c r="M23" i="4"/>
  <c r="L23" i="4"/>
  <c r="M22" i="4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M8" i="4"/>
  <c r="L8" i="4"/>
  <c r="M7" i="4"/>
  <c r="L7" i="4"/>
  <c r="K19" i="2" l="1"/>
  <c r="L19" i="2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66" i="2"/>
  <c r="L66" i="2"/>
  <c r="K67" i="2"/>
  <c r="L67" i="2"/>
  <c r="K68" i="2"/>
  <c r="L68" i="2"/>
  <c r="K69" i="2"/>
  <c r="L69" i="2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L7" i="2"/>
  <c r="K7" i="2"/>
  <c r="M8" i="1"/>
  <c r="M9" i="1"/>
  <c r="M10" i="1"/>
  <c r="M11" i="1"/>
  <c r="M12" i="1"/>
  <c r="M13" i="1"/>
  <c r="M14" i="1"/>
  <c r="M15" i="1"/>
  <c r="M16" i="1"/>
  <c r="M17" i="1"/>
  <c r="M18" i="1"/>
  <c r="M19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19" i="1"/>
  <c r="L8" i="1"/>
  <c r="L9" i="1"/>
  <c r="L10" i="1"/>
  <c r="L11" i="1"/>
  <c r="L12" i="1"/>
  <c r="L13" i="1"/>
  <c r="L14" i="1"/>
  <c r="L15" i="1"/>
  <c r="L16" i="1"/>
  <c r="L17" i="1"/>
  <c r="L18" i="1"/>
  <c r="M7" i="1"/>
  <c r="L7" i="1"/>
</calcChain>
</file>

<file path=xl/sharedStrings.xml><?xml version="1.0" encoding="utf-8"?>
<sst xmlns="http://schemas.openxmlformats.org/spreadsheetml/2006/main" count="596" uniqueCount="166">
  <si>
    <t>Descriptive Statistics</t>
  </si>
  <si>
    <t>Mean</t>
  </si>
  <si>
    <t>Missing N</t>
  </si>
  <si>
    <t xml:space="preserve"> </t>
  </si>
  <si>
    <t xml:space="preserve">a. For each variable, missing values are replaced with the variable mean.
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</si>
  <si>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</si>
  <si>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</si>
  <si>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</si>
  <si>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</si>
  <si>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</si>
  <si>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</si>
  <si>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</si>
  <si>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</si>
  <si>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</si>
  <si>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</si>
  <si>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Report</t>
  </si>
  <si>
    <t>Statistics: Mean</t>
  </si>
  <si>
    <t>Total</t>
  </si>
  <si>
    <t>ncombscor</t>
  </si>
  <si>
    <t>1.00</t>
  </si>
  <si>
    <t>2.00</t>
  </si>
  <si>
    <t>3.00</t>
  </si>
  <si>
    <t>4.00</t>
  </si>
  <si>
    <t>5.00</t>
  </si>
  <si>
    <t>QH111A Um relógio</t>
  </si>
  <si>
    <t>QH111B Uma bicicleta</t>
  </si>
  <si>
    <t>QH111C Uma motocicleta, uma mota ou uma acelera</t>
  </si>
  <si>
    <t>QH111D Uma carroca puxada por um animal</t>
  </si>
  <si>
    <t>QH111E Uma viatura ou uma camioneta</t>
  </si>
  <si>
    <t>QH111F Um barco a motor</t>
  </si>
  <si>
    <t>QH104A Electricidade</t>
  </si>
  <si>
    <t>QH104B Radio</t>
  </si>
  <si>
    <t>QH104C Televisao</t>
  </si>
  <si>
    <t>QH104D telefone movel</t>
  </si>
  <si>
    <t>QH104E telefone fixo</t>
  </si>
  <si>
    <t>QH104F Geleira</t>
  </si>
  <si>
    <t>QH104G Panela</t>
  </si>
  <si>
    <t>QH104H Manta</t>
  </si>
  <si>
    <t>QH104I Candeeiro/Velas</t>
  </si>
  <si>
    <t>QH105 Principal fonte do energia preparacao dos alimentos</t>
  </si>
  <si>
    <t>QH106 Principal material do pavimento</t>
  </si>
  <si>
    <t>QH107 Principal material do teto</t>
  </si>
  <si>
    <t>QH108 Principal material nas paredes exteriores</t>
  </si>
  <si>
    <t>QH109 Divisoes utilizam para dormir</t>
  </si>
  <si>
    <t>h2oires Piped into dwelling</t>
  </si>
  <si>
    <t>h2oyrd Piped into yard/plot</t>
  </si>
  <si>
    <t>h2opub Public tap / standpipe</t>
  </si>
  <si>
    <t>h2obwell Tube well or borehole</t>
  </si>
  <si>
    <t>h2ipwell Protected dug well</t>
  </si>
  <si>
    <t>h2iowell Unprotected dug well</t>
  </si>
  <si>
    <t>h2opspg Protected Spring</t>
  </si>
  <si>
    <t>h2ouspg Unprotected Spring</t>
  </si>
  <si>
    <t>h2orain Water from rain</t>
  </si>
  <si>
    <t>h2otruck Water from tanker truck</t>
  </si>
  <si>
    <t>h2ovend Water from vendor with small tank</t>
  </si>
  <si>
    <t>h2osurf Surface water-river, lake, dam, etc.</t>
  </si>
  <si>
    <t>h2obot Water from bottle</t>
  </si>
  <si>
    <t>h2ooth Other water source</t>
  </si>
  <si>
    <t>flushs Flush toilet to sewer</t>
  </si>
  <si>
    <t>flusht Flush toilet to septic tank</t>
  </si>
  <si>
    <t>flushp Flush toilet to pit latrine</t>
  </si>
  <si>
    <t>flushe Flush toilet to elsewhere</t>
  </si>
  <si>
    <t>latpit Traditional pit latrine</t>
  </si>
  <si>
    <t>latpits Pit latrine with slab</t>
  </si>
  <si>
    <t>latvip VIP latrine</t>
  </si>
  <si>
    <t>latcomp Toilete de adubo</t>
  </si>
  <si>
    <t>latpail Bucket latrine</t>
  </si>
  <si>
    <t>lathang Hanging latrine</t>
  </si>
  <si>
    <t>latbush No facility/bush/field</t>
  </si>
  <si>
    <t>latoth Other type of latrine/toilet</t>
  </si>
  <si>
    <t>dirtfloo Earth, sand, dung floor</t>
  </si>
  <si>
    <t>woodfloo Rudimentary wood plank, palm, bamboo floor</t>
  </si>
  <si>
    <t>cemtfloo Cement floor</t>
  </si>
  <si>
    <t>vinlfloo Vinyl, asphalt strip floor</t>
  </si>
  <si>
    <t>tilefloo Ceramic tile floor</t>
  </si>
  <si>
    <t>rugfloo Carpeted floor</t>
  </si>
  <si>
    <t>prqfloo Polished wood floor</t>
  </si>
  <si>
    <t>othfloo Other type of flooring</t>
  </si>
  <si>
    <t>nowall No walls</t>
  </si>
  <si>
    <t>natwall Cane/palm/trunks/dirt walls</t>
  </si>
  <si>
    <t>cardwall Cardboard/plastic sheeting walls</t>
  </si>
  <si>
    <t>mudwall Bamboo with mud walls</t>
  </si>
  <si>
    <t>adobwall Uncovered adobe walls</t>
  </si>
  <si>
    <t>plywall Plywood walls</t>
  </si>
  <si>
    <t>rwoodwall Carton or Reused wood walls</t>
  </si>
  <si>
    <t>cmtwall Cement or rock  walls</t>
  </si>
  <si>
    <t>brkwall Baked brick or cement block walls</t>
  </si>
  <si>
    <t>woodwall Wood planks, shingles walls</t>
  </si>
  <si>
    <t>othwall Other type of walls</t>
  </si>
  <si>
    <t>noroof No roof</t>
  </si>
  <si>
    <t>natroof Thatch/palm/sod roof</t>
  </si>
  <si>
    <t>matroof Rustic mat / plastic roof</t>
  </si>
  <si>
    <t>bambroof Palm / bamboo roof</t>
  </si>
  <si>
    <t>wproof Cardboard, Wood planks, plywood roof</t>
  </si>
  <si>
    <t>canvroof Canvas, plastic sheeting</t>
  </si>
  <si>
    <t>metroof Iron sheet roof</t>
  </si>
  <si>
    <t>asbroof Calamine / cement fiber roof</t>
  </si>
  <si>
    <t>tileroof Ceramic tile roof</t>
  </si>
  <si>
    <t>cmtroof Concrete roof</t>
  </si>
  <si>
    <t>othroof Other type of roof</t>
  </si>
  <si>
    <t>cookelec Electricity for cooking</t>
  </si>
  <si>
    <t>cookgas LPG/natural gas for cooking</t>
  </si>
  <si>
    <t>cookkero Kerosene for cooking</t>
  </si>
  <si>
    <t>cookchar Charcoal for cooking</t>
  </si>
  <si>
    <t>cookwood Wood for cooking</t>
  </si>
  <si>
    <t>cookstraw Straw, crop residuals for cooking</t>
  </si>
  <si>
    <t>cookdung Dung for cooking</t>
  </si>
  <si>
    <t>cooknone Does not cook</t>
  </si>
  <si>
    <t>cookoth Other fuel for cooking</t>
  </si>
  <si>
    <t>memsleep Number of members per sleeping room</t>
  </si>
  <si>
    <t>QH103A Energia eléctrica da rede pública</t>
  </si>
  <si>
    <t>QH103B Um gerador</t>
  </si>
  <si>
    <t>QH103C Um rádio</t>
  </si>
  <si>
    <t>QH103D Uma geleira</t>
  </si>
  <si>
    <t>QH103E Uma máquina de costurar</t>
  </si>
  <si>
    <t>QH103F Um televisor</t>
  </si>
  <si>
    <t>QH104A Um relógio</t>
  </si>
  <si>
    <t>QH104B Um telefone móvel</t>
  </si>
  <si>
    <t>QH104C Uma bicicleta</t>
  </si>
  <si>
    <t>QH104D Um motocicleta ou trotineta</t>
  </si>
  <si>
    <t>QH104E Um carro ou camião</t>
  </si>
  <si>
    <t>QH104F Um barco ou canóa</t>
  </si>
  <si>
    <t>rwoodwall Reused wood walls</t>
  </si>
  <si>
    <t>brkwall Baked brick walls</t>
  </si>
  <si>
    <t>wproof Wood planks, plywood roof</t>
  </si>
  <si>
    <t>cookstraw Straw for cooking</t>
  </si>
  <si>
    <r>
      <t>Std. Deviation</t>
    </r>
    <r>
      <rPr>
        <vertAlign val="superscript"/>
        <sz val="7"/>
        <color indexed="8"/>
        <rFont val="Arial"/>
        <family val="2"/>
      </rPr>
      <t>a</t>
    </r>
  </si>
  <si>
    <r>
      <t>Analysis N</t>
    </r>
    <r>
      <rPr>
        <vertAlign val="superscript"/>
        <sz val="7"/>
        <color indexed="8"/>
        <rFont val="Arial"/>
        <family val="2"/>
      </rPr>
      <t>a</t>
    </r>
  </si>
  <si>
    <t xml:space="preserve">histogram </t>
  </si>
  <si>
    <t>Unstandardized Coefficients</t>
  </si>
  <si>
    <t>Standardized Coefficients</t>
  </si>
  <si>
    <t>Model</t>
  </si>
  <si>
    <t>B</t>
  </si>
  <si>
    <t>Std. Error</t>
  </si>
  <si>
    <t>Beta</t>
  </si>
  <si>
    <t>t</t>
  </si>
  <si>
    <t>Sig.</t>
  </si>
  <si>
    <t>(Constant)</t>
  </si>
  <si>
    <t>URB1 REGR factor score   1 for analysis</t>
  </si>
  <si>
    <t>Urban regression</t>
  </si>
  <si>
    <t xml:space="preserve">a. Dependent Variable: FAC1_1 REGR factor score   1 for analysis 1
</t>
  </si>
  <si>
    <r>
      <t>Coefficients</t>
    </r>
    <r>
      <rPr>
        <b/>
        <vertAlign val="superscript"/>
        <sz val="7"/>
        <color indexed="8"/>
        <rFont val="Arial Bold"/>
      </rPr>
      <t>a</t>
    </r>
  </si>
  <si>
    <t>Rural regression</t>
  </si>
  <si>
    <t>RUR1 REGR factor score   1 for analysis</t>
  </si>
  <si>
    <t>cutpoints for quintiles</t>
  </si>
  <si>
    <t>Statistics</t>
  </si>
  <si>
    <t>combscor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</si>
  <si>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</si>
  <si>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</si>
  <si>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</si>
  <si>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</si>
  <si>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</si>
  <si>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</si>
  <si>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</si>
  <si>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</si>
  <si>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</si>
  <si>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</si>
  <si>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</si>
  <si>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</si>
  <si>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</si>
  <si>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</si>
  <si>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</si>
  <si>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</si>
  <si>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</si>
  <si>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Note:  Angola AIS uses Angola MIS factor scores, means and standard deviations, and cutpoints to calculate wealth index scores and quintiles</t>
  </si>
  <si>
    <t>Common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</si>
</sst>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7"/>
      <color indexed="8"/>
      <name val="Arial Bold"/>
    </font>
    <font>
      <sz val="7"/>
      <color indexed="8"/>
      <name val="Arial"/>
      <family val="2"/>
    </font>
    <font>
      <vertAlign val="superscript"/>
      <sz val="7"/>
      <color indexed="8"/>
      <name val="Arial"/>
      <family val="2"/>
    </font>
    <font>
      <b/>
      <vertAlign val="superscript"/>
      <sz val="7"/>
      <color indexed="8"/>
      <name val="Arial Bold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80">
    <xf numFmtId="0" fontId="0" fillId="0" borderId="0" xfId="0"/>
    <xf numFmtId="0" fontId="2" fillId="0" borderId="0" xfId="1"/>
    <xf numFmtId="0" fontId="1" fillId="0" borderId="18" xfId="0" applyFont="1" applyBorder="1" applyAlignment="1">
      <alignment horizontal="center"/>
    </xf>
    <xf numFmtId="0" fontId="4" fillId="0" borderId="20" xfId="3" applyFont="1" applyBorder="1" applyAlignment="1">
      <alignment horizontal="center" wrapText="1"/>
    </xf>
    <xf numFmtId="0" fontId="4" fillId="0" borderId="21" xfId="3" applyFont="1" applyBorder="1" applyAlignment="1">
      <alignment horizontal="center" wrapText="1"/>
    </xf>
    <xf numFmtId="0" fontId="4" fillId="0" borderId="23" xfId="3" applyFont="1" applyBorder="1" applyAlignment="1">
      <alignment horizontal="center" wrapText="1"/>
    </xf>
    <xf numFmtId="0" fontId="0" fillId="0" borderId="0" xfId="0" applyBorder="1"/>
    <xf numFmtId="164" fontId="4" fillId="0" borderId="0" xfId="3" applyNumberFormat="1" applyFont="1" applyBorder="1" applyAlignment="1">
      <alignment horizontal="right" vertical="top"/>
    </xf>
    <xf numFmtId="0" fontId="2" fillId="0" borderId="0" xfId="3" applyFont="1" applyBorder="1" applyAlignment="1">
      <alignment horizontal="center" vertical="center"/>
    </xf>
    <xf numFmtId="0" fontId="4" fillId="0" borderId="0" xfId="3" applyFont="1" applyBorder="1" applyAlignment="1">
      <alignment horizontal="left" wrapText="1"/>
    </xf>
    <xf numFmtId="0" fontId="2" fillId="0" borderId="1" xfId="1" applyBorder="1" applyAlignment="1">
      <alignment horizontal="center" vertical="center" wrapText="1"/>
    </xf>
    <xf numFmtId="0" fontId="2" fillId="0" borderId="1" xfId="2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5" xfId="3" applyFont="1" applyBorder="1" applyAlignment="1">
      <alignment horizontal="left" vertical="center" wrapText="1"/>
    </xf>
    <xf numFmtId="164" fontId="4" fillId="0" borderId="6" xfId="3" applyNumberFormat="1" applyFont="1" applyBorder="1" applyAlignment="1">
      <alignment horizontal="right" vertical="center"/>
    </xf>
    <xf numFmtId="164" fontId="4" fillId="0" borderId="7" xfId="3" applyNumberFormat="1" applyFont="1" applyBorder="1" applyAlignment="1">
      <alignment horizontal="right" vertical="center"/>
    </xf>
    <xf numFmtId="164" fontId="4" fillId="0" borderId="8" xfId="3" applyNumberFormat="1" applyFont="1" applyBorder="1" applyAlignment="1">
      <alignment horizontal="right" vertical="center"/>
    </xf>
    <xf numFmtId="164" fontId="4" fillId="0" borderId="0" xfId="3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9" xfId="3" applyFont="1" applyBorder="1" applyAlignment="1">
      <alignment horizontal="left" vertical="center" wrapText="1"/>
    </xf>
    <xf numFmtId="164" fontId="4" fillId="0" borderId="10" xfId="3" applyNumberFormat="1" applyFont="1" applyBorder="1" applyAlignment="1">
      <alignment horizontal="right" vertical="center"/>
    </xf>
    <xf numFmtId="164" fontId="4" fillId="0" borderId="11" xfId="3" applyNumberFormat="1" applyFont="1" applyBorder="1" applyAlignment="1">
      <alignment horizontal="right" vertical="center"/>
    </xf>
    <xf numFmtId="164" fontId="4" fillId="0" borderId="12" xfId="3" applyNumberFormat="1" applyFont="1" applyBorder="1" applyAlignment="1">
      <alignment horizontal="right" vertical="center"/>
    </xf>
    <xf numFmtId="167" fontId="4" fillId="0" borderId="10" xfId="3" applyNumberFormat="1" applyFont="1" applyBorder="1" applyAlignment="1">
      <alignment horizontal="right" vertical="center"/>
    </xf>
    <xf numFmtId="167" fontId="4" fillId="0" borderId="11" xfId="3" applyNumberFormat="1" applyFont="1" applyBorder="1" applyAlignment="1">
      <alignment horizontal="right" vertical="center"/>
    </xf>
    <xf numFmtId="167" fontId="4" fillId="0" borderId="12" xfId="3" applyNumberFormat="1" applyFont="1" applyBorder="1" applyAlignment="1">
      <alignment horizontal="right" vertical="center"/>
    </xf>
    <xf numFmtId="0" fontId="4" fillId="0" borderId="24" xfId="3" applyFont="1" applyBorder="1" applyAlignment="1">
      <alignment horizontal="left" vertical="center" wrapText="1"/>
    </xf>
    <xf numFmtId="167" fontId="4" fillId="0" borderId="25" xfId="3" applyNumberFormat="1" applyFont="1" applyBorder="1" applyAlignment="1">
      <alignment horizontal="right" vertical="center"/>
    </xf>
    <xf numFmtId="167" fontId="4" fillId="0" borderId="26" xfId="3" applyNumberFormat="1" applyFont="1" applyBorder="1" applyAlignment="1">
      <alignment horizontal="right" vertical="center"/>
    </xf>
    <xf numFmtId="167" fontId="4" fillId="0" borderId="27" xfId="3" applyNumberFormat="1" applyFont="1" applyBorder="1" applyAlignment="1">
      <alignment horizontal="right" vertical="center"/>
    </xf>
    <xf numFmtId="0" fontId="4" fillId="0" borderId="0" xfId="3" applyFont="1" applyBorder="1" applyAlignment="1">
      <alignment horizontal="left" vertical="center" wrapText="1"/>
    </xf>
    <xf numFmtId="0" fontId="6" fillId="0" borderId="2" xfId="1" applyFont="1" applyBorder="1" applyAlignment="1">
      <alignment horizontal="center" wrapText="1"/>
    </xf>
    <xf numFmtId="0" fontId="6" fillId="0" borderId="3" xfId="1" applyFont="1" applyBorder="1" applyAlignment="1">
      <alignment horizontal="center" wrapText="1"/>
    </xf>
    <xf numFmtId="0" fontId="6" fillId="0" borderId="4" xfId="1" applyFont="1" applyBorder="1" applyAlignment="1">
      <alignment horizontal="center" wrapText="1"/>
    </xf>
    <xf numFmtId="0" fontId="6" fillId="0" borderId="5" xfId="1" applyFont="1" applyBorder="1" applyAlignment="1">
      <alignment horizontal="left" vertical="top" wrapText="1"/>
    </xf>
    <xf numFmtId="164" fontId="6" fillId="0" borderId="6" xfId="1" applyNumberFormat="1" applyFont="1" applyBorder="1" applyAlignment="1">
      <alignment horizontal="right" vertical="top"/>
    </xf>
    <xf numFmtId="165" fontId="6" fillId="0" borderId="7" xfId="1" applyNumberFormat="1" applyFont="1" applyBorder="1" applyAlignment="1">
      <alignment horizontal="right" vertical="top"/>
    </xf>
    <xf numFmtId="166" fontId="6" fillId="0" borderId="7" xfId="1" applyNumberFormat="1" applyFont="1" applyBorder="1" applyAlignment="1">
      <alignment horizontal="right" vertical="top"/>
    </xf>
    <xf numFmtId="166" fontId="6" fillId="0" borderId="8" xfId="1" applyNumberFormat="1" applyFont="1" applyBorder="1" applyAlignment="1">
      <alignment horizontal="right" vertical="top"/>
    </xf>
    <xf numFmtId="0" fontId="6" fillId="0" borderId="9" xfId="1" applyFont="1" applyBorder="1" applyAlignment="1">
      <alignment horizontal="left" vertical="top" wrapText="1"/>
    </xf>
    <xf numFmtId="164" fontId="6" fillId="0" borderId="10" xfId="1" applyNumberFormat="1" applyFont="1" applyBorder="1" applyAlignment="1">
      <alignment horizontal="right" vertical="top"/>
    </xf>
    <xf numFmtId="165" fontId="6" fillId="0" borderId="11" xfId="1" applyNumberFormat="1" applyFont="1" applyBorder="1" applyAlignment="1">
      <alignment horizontal="right" vertical="top"/>
    </xf>
    <xf numFmtId="166" fontId="6" fillId="0" borderId="11" xfId="1" applyNumberFormat="1" applyFont="1" applyBorder="1" applyAlignment="1">
      <alignment horizontal="right" vertical="top"/>
    </xf>
    <xf numFmtId="166" fontId="6" fillId="0" borderId="12" xfId="1" applyNumberFormat="1" applyFont="1" applyBorder="1" applyAlignment="1">
      <alignment horizontal="right" vertical="top"/>
    </xf>
    <xf numFmtId="167" fontId="6" fillId="0" borderId="10" xfId="1" applyNumberFormat="1" applyFont="1" applyBorder="1" applyAlignment="1">
      <alignment horizontal="right" vertical="top"/>
    </xf>
    <xf numFmtId="168" fontId="6" fillId="0" borderId="11" xfId="1" applyNumberFormat="1" applyFont="1" applyBorder="1" applyAlignment="1">
      <alignment horizontal="right" vertical="top"/>
    </xf>
    <xf numFmtId="0" fontId="6" fillId="0" borderId="13" xfId="1" applyFont="1" applyBorder="1" applyAlignment="1">
      <alignment horizontal="left" vertical="top" wrapText="1"/>
    </xf>
    <xf numFmtId="167" fontId="6" fillId="0" borderId="14" xfId="1" applyNumberFormat="1" applyFont="1" applyBorder="1" applyAlignment="1">
      <alignment horizontal="right" vertical="top"/>
    </xf>
    <xf numFmtId="168" fontId="6" fillId="0" borderId="15" xfId="1" applyNumberFormat="1" applyFont="1" applyBorder="1" applyAlignment="1">
      <alignment horizontal="right" vertical="top"/>
    </xf>
    <xf numFmtId="166" fontId="6" fillId="0" borderId="15" xfId="1" applyNumberFormat="1" applyFont="1" applyBorder="1" applyAlignment="1">
      <alignment horizontal="right" vertical="top"/>
    </xf>
    <xf numFmtId="166" fontId="6" fillId="0" borderId="16" xfId="1" applyNumberFormat="1" applyFont="1" applyBorder="1" applyAlignment="1">
      <alignment horizontal="right" vertical="top"/>
    </xf>
    <xf numFmtId="0" fontId="6" fillId="0" borderId="5" xfId="1" applyFont="1" applyBorder="1" applyAlignment="1">
      <alignment horizontal="center" wrapText="1"/>
    </xf>
    <xf numFmtId="0" fontId="6" fillId="0" borderId="17" xfId="1" applyFont="1" applyBorder="1" applyAlignment="1">
      <alignment horizontal="center" wrapText="1"/>
    </xf>
    <xf numFmtId="165" fontId="6" fillId="0" borderId="5" xfId="1" applyNumberFormat="1" applyFont="1" applyBorder="1" applyAlignment="1">
      <alignment horizontal="right" vertical="center"/>
    </xf>
    <xf numFmtId="165" fontId="6" fillId="0" borderId="9" xfId="1" applyNumberFormat="1" applyFont="1" applyBorder="1" applyAlignment="1">
      <alignment horizontal="right" vertical="center"/>
    </xf>
    <xf numFmtId="165" fontId="6" fillId="0" borderId="13" xfId="1" applyNumberFormat="1" applyFont="1" applyBorder="1" applyAlignment="1">
      <alignment horizontal="right" vertical="center"/>
    </xf>
    <xf numFmtId="0" fontId="6" fillId="0" borderId="2" xfId="2" applyFont="1" applyBorder="1" applyAlignment="1">
      <alignment horizontal="center" wrapText="1"/>
    </xf>
    <xf numFmtId="0" fontId="6" fillId="0" borderId="3" xfId="2" applyFont="1" applyBorder="1" applyAlignment="1">
      <alignment horizontal="center" wrapText="1"/>
    </xf>
    <xf numFmtId="0" fontId="6" fillId="0" borderId="4" xfId="2" applyFont="1" applyBorder="1" applyAlignment="1">
      <alignment horizontal="center" wrapText="1"/>
    </xf>
    <xf numFmtId="0" fontId="6" fillId="0" borderId="5" xfId="2" applyFont="1" applyBorder="1" applyAlignment="1">
      <alignment horizontal="left" vertical="top" wrapText="1"/>
    </xf>
    <xf numFmtId="164" fontId="6" fillId="0" borderId="6" xfId="2" applyNumberFormat="1" applyFont="1" applyBorder="1" applyAlignment="1">
      <alignment horizontal="right" vertical="top"/>
    </xf>
    <xf numFmtId="165" fontId="6" fillId="0" borderId="7" xfId="2" applyNumberFormat="1" applyFont="1" applyBorder="1" applyAlignment="1">
      <alignment horizontal="right" vertical="top"/>
    </xf>
    <xf numFmtId="166" fontId="6" fillId="0" borderId="7" xfId="2" applyNumberFormat="1" applyFont="1" applyBorder="1" applyAlignment="1">
      <alignment horizontal="right" vertical="top"/>
    </xf>
    <xf numFmtId="166" fontId="6" fillId="0" borderId="8" xfId="2" applyNumberFormat="1" applyFont="1" applyBorder="1" applyAlignment="1">
      <alignment horizontal="right" vertical="top"/>
    </xf>
    <xf numFmtId="0" fontId="6" fillId="0" borderId="9" xfId="2" applyFont="1" applyBorder="1" applyAlignment="1">
      <alignment horizontal="left" vertical="top" wrapText="1"/>
    </xf>
    <xf numFmtId="164" fontId="6" fillId="0" borderId="10" xfId="2" applyNumberFormat="1" applyFont="1" applyBorder="1" applyAlignment="1">
      <alignment horizontal="right" vertical="top"/>
    </xf>
    <xf numFmtId="165" fontId="6" fillId="0" borderId="11" xfId="2" applyNumberFormat="1" applyFont="1" applyBorder="1" applyAlignment="1">
      <alignment horizontal="right" vertical="top"/>
    </xf>
    <xf numFmtId="166" fontId="6" fillId="0" borderId="11" xfId="2" applyNumberFormat="1" applyFont="1" applyBorder="1" applyAlignment="1">
      <alignment horizontal="right" vertical="top"/>
    </xf>
    <xf numFmtId="166" fontId="6" fillId="0" borderId="12" xfId="2" applyNumberFormat="1" applyFont="1" applyBorder="1" applyAlignment="1">
      <alignment horizontal="right" vertical="top"/>
    </xf>
    <xf numFmtId="167" fontId="6" fillId="0" borderId="10" xfId="2" applyNumberFormat="1" applyFont="1" applyBorder="1" applyAlignment="1">
      <alignment horizontal="right" vertical="top"/>
    </xf>
    <xf numFmtId="168" fontId="6" fillId="0" borderId="11" xfId="2" applyNumberFormat="1" applyFont="1" applyBorder="1" applyAlignment="1">
      <alignment horizontal="right" vertical="top"/>
    </xf>
    <xf numFmtId="0" fontId="6" fillId="0" borderId="13" xfId="2" applyFont="1" applyBorder="1" applyAlignment="1">
      <alignment horizontal="left" vertical="top" wrapText="1"/>
    </xf>
    <xf numFmtId="167" fontId="6" fillId="0" borderId="14" xfId="2" applyNumberFormat="1" applyFont="1" applyBorder="1" applyAlignment="1">
      <alignment horizontal="right" vertical="top"/>
    </xf>
    <xf numFmtId="168" fontId="6" fillId="0" borderId="15" xfId="2" applyNumberFormat="1" applyFont="1" applyBorder="1" applyAlignment="1">
      <alignment horizontal="right" vertical="top"/>
    </xf>
    <xf numFmtId="166" fontId="6" fillId="0" borderId="15" xfId="2" applyNumberFormat="1" applyFont="1" applyBorder="1" applyAlignment="1">
      <alignment horizontal="right" vertical="top"/>
    </xf>
    <xf numFmtId="166" fontId="6" fillId="0" borderId="16" xfId="2" applyNumberFormat="1" applyFont="1" applyBorder="1" applyAlignment="1">
      <alignment horizontal="right" vertical="top"/>
    </xf>
    <xf numFmtId="0" fontId="2" fillId="0" borderId="0" xfId="2"/>
    <xf numFmtId="0" fontId="6" fillId="0" borderId="5" xfId="2" applyFont="1" applyBorder="1" applyAlignment="1">
      <alignment horizontal="center" wrapText="1"/>
    </xf>
    <xf numFmtId="0" fontId="6" fillId="0" borderId="17" xfId="2" applyFont="1" applyBorder="1" applyAlignment="1">
      <alignment horizontal="center" wrapText="1"/>
    </xf>
    <xf numFmtId="165" fontId="6" fillId="0" borderId="5" xfId="2" applyNumberFormat="1" applyFont="1" applyBorder="1" applyAlignment="1">
      <alignment horizontal="right" vertical="center"/>
    </xf>
    <xf numFmtId="165" fontId="6" fillId="0" borderId="9" xfId="2" applyNumberFormat="1" applyFont="1" applyBorder="1" applyAlignment="1">
      <alignment horizontal="right" vertical="center"/>
    </xf>
    <xf numFmtId="165" fontId="6" fillId="0" borderId="13" xfId="2" applyNumberFormat="1" applyFont="1" applyBorder="1" applyAlignment="1">
      <alignment horizontal="right" vertical="center"/>
    </xf>
    <xf numFmtId="0" fontId="6" fillId="0" borderId="31" xfId="3" applyFont="1" applyBorder="1" applyAlignment="1">
      <alignment horizontal="center" wrapText="1"/>
    </xf>
    <xf numFmtId="0" fontId="6" fillId="0" borderId="20" xfId="3" applyFont="1" applyBorder="1" applyAlignment="1">
      <alignment horizontal="center" wrapText="1"/>
    </xf>
    <xf numFmtId="0" fontId="6" fillId="0" borderId="21" xfId="3" applyFont="1" applyBorder="1" applyAlignment="1">
      <alignment horizontal="center" wrapText="1"/>
    </xf>
    <xf numFmtId="0" fontId="6" fillId="0" borderId="19" xfId="3" applyFont="1" applyBorder="1" applyAlignment="1">
      <alignment horizontal="left" vertical="top" wrapText="1"/>
    </xf>
    <xf numFmtId="165" fontId="6" fillId="0" borderId="6" xfId="3" applyNumberFormat="1" applyFont="1" applyBorder="1" applyAlignment="1">
      <alignment horizontal="right" vertical="top"/>
    </xf>
    <xf numFmtId="165" fontId="6" fillId="0" borderId="7" xfId="3" applyNumberFormat="1" applyFont="1" applyBorder="1" applyAlignment="1">
      <alignment horizontal="right" vertical="top"/>
    </xf>
    <xf numFmtId="0" fontId="2" fillId="0" borderId="7" xfId="3" applyBorder="1" applyAlignment="1">
      <alignment horizontal="center" vertical="center"/>
    </xf>
    <xf numFmtId="165" fontId="6" fillId="0" borderId="8" xfId="3" applyNumberFormat="1" applyFont="1" applyBorder="1" applyAlignment="1">
      <alignment horizontal="right" vertical="top"/>
    </xf>
    <xf numFmtId="0" fontId="6" fillId="0" borderId="33" xfId="3" applyFont="1" applyBorder="1" applyAlignment="1">
      <alignment horizontal="left" vertical="top" wrapText="1"/>
    </xf>
    <xf numFmtId="165" fontId="6" fillId="0" borderId="14" xfId="3" applyNumberFormat="1" applyFont="1" applyBorder="1" applyAlignment="1">
      <alignment horizontal="right" vertical="top"/>
    </xf>
    <xf numFmtId="165" fontId="6" fillId="0" borderId="15" xfId="3" applyNumberFormat="1" applyFont="1" applyBorder="1" applyAlignment="1">
      <alignment horizontal="right" vertical="top"/>
    </xf>
    <xf numFmtId="165" fontId="6" fillId="0" borderId="16" xfId="3" applyNumberFormat="1" applyFont="1" applyBorder="1" applyAlignment="1">
      <alignment horizontal="right" vertical="top"/>
    </xf>
    <xf numFmtId="0" fontId="6" fillId="0" borderId="0" xfId="3" applyFont="1" applyBorder="1" applyAlignment="1">
      <alignment horizontal="left" vertical="top"/>
    </xf>
    <xf numFmtId="166" fontId="6" fillId="0" borderId="5" xfId="3" applyNumberFormat="1" applyFont="1" applyBorder="1" applyAlignment="1">
      <alignment horizontal="right" vertical="top"/>
    </xf>
    <xf numFmtId="0" fontId="6" fillId="0" borderId="37" xfId="3" applyFont="1" applyBorder="1" applyAlignment="1">
      <alignment horizontal="left" vertical="top" wrapText="1"/>
    </xf>
    <xf numFmtId="166" fontId="6" fillId="0" borderId="9" xfId="3" applyNumberFormat="1" applyFont="1" applyBorder="1" applyAlignment="1">
      <alignment horizontal="right" vertical="top"/>
    </xf>
    <xf numFmtId="169" fontId="6" fillId="0" borderId="9" xfId="3" applyNumberFormat="1" applyFont="1" applyBorder="1" applyAlignment="1">
      <alignment horizontal="right" vertical="top"/>
    </xf>
    <xf numFmtId="168" fontId="6" fillId="0" borderId="9" xfId="3" applyNumberFormat="1" applyFont="1" applyBorder="1" applyAlignment="1">
      <alignment horizontal="right" vertical="top"/>
    </xf>
    <xf numFmtId="170" fontId="6" fillId="0" borderId="9" xfId="3" applyNumberFormat="1" applyFont="1" applyBorder="1" applyAlignment="1">
      <alignment horizontal="right" vertical="top"/>
    </xf>
    <xf numFmtId="165" fontId="6" fillId="0" borderId="9" xfId="3" applyNumberFormat="1" applyFont="1" applyBorder="1" applyAlignment="1">
      <alignment horizontal="right" vertical="top"/>
    </xf>
    <xf numFmtId="169" fontId="6" fillId="0" borderId="13" xfId="3" applyNumberFormat="1" applyFont="1" applyBorder="1" applyAlignment="1">
      <alignment horizontal="right" vertical="top"/>
    </xf>
    <xf numFmtId="0" fontId="0" fillId="0" borderId="0" xfId="0" applyAlignment="1">
      <alignment horizontal="center"/>
    </xf>
    <xf numFmtId="0" fontId="5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top"/>
    </xf>
    <xf numFmtId="0" fontId="2" fillId="0" borderId="1" xfId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left" vertical="top"/>
    </xf>
    <xf numFmtId="0" fontId="2" fillId="0" borderId="1" xfId="2" applyBorder="1" applyAlignment="1">
      <alignment horizontal="center" vertical="center" wrapText="1"/>
    </xf>
    <xf numFmtId="0" fontId="2" fillId="0" borderId="13" xfId="2" applyFont="1" applyBorder="1" applyAlignment="1">
      <alignment horizontal="center" vertical="center"/>
    </xf>
    <xf numFmtId="0" fontId="6" fillId="0" borderId="9" xfId="3" applyFont="1" applyBorder="1" applyAlignment="1">
      <alignment horizontal="left" vertical="top" wrapText="1"/>
    </xf>
    <xf numFmtId="0" fontId="2" fillId="0" borderId="37" xfId="3" applyFont="1" applyBorder="1" applyAlignment="1">
      <alignment horizontal="center" vertical="center"/>
    </xf>
    <xf numFmtId="0" fontId="6" fillId="0" borderId="32" xfId="3" applyFont="1" applyBorder="1" applyAlignment="1">
      <alignment horizontal="left" vertical="top" wrapText="1"/>
    </xf>
    <xf numFmtId="0" fontId="2" fillId="0" borderId="36" xfId="3" applyFont="1" applyBorder="1" applyAlignment="1">
      <alignment horizontal="center" vertical="center"/>
    </xf>
    <xf numFmtId="0" fontId="2" fillId="0" borderId="32" xfId="3" applyFont="1" applyBorder="1" applyAlignment="1">
      <alignment horizontal="center" vertical="center"/>
    </xf>
    <xf numFmtId="0" fontId="6" fillId="0" borderId="0" xfId="3" applyFont="1" applyBorder="1" applyAlignment="1">
      <alignment horizontal="left" vertical="top"/>
    </xf>
    <xf numFmtId="0" fontId="2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center" vertical="center" wrapText="1"/>
    </xf>
    <xf numFmtId="0" fontId="6" fillId="0" borderId="28" xfId="3" applyFont="1" applyBorder="1" applyAlignment="1">
      <alignment horizontal="left"/>
    </xf>
    <xf numFmtId="0" fontId="2" fillId="0" borderId="28" xfId="3" applyFont="1" applyBorder="1" applyAlignment="1">
      <alignment horizontal="center" vertical="center"/>
    </xf>
    <xf numFmtId="0" fontId="6" fillId="0" borderId="35" xfId="3" applyFont="1" applyBorder="1" applyAlignment="1">
      <alignment horizontal="left" vertical="top" wrapText="1"/>
    </xf>
    <xf numFmtId="0" fontId="3" fillId="0" borderId="0" xfId="3" applyFont="1" applyBorder="1" applyAlignment="1">
      <alignment horizontal="center" vertical="center" wrapText="1"/>
    </xf>
    <xf numFmtId="0" fontId="2" fillId="0" borderId="1" xfId="3" applyBorder="1" applyAlignment="1">
      <alignment horizontal="center" vertical="center" wrapText="1"/>
    </xf>
    <xf numFmtId="0" fontId="2" fillId="0" borderId="13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wrapText="1"/>
    </xf>
    <xf numFmtId="0" fontId="2" fillId="0" borderId="22" xfId="3" applyFont="1" applyBorder="1" applyAlignment="1">
      <alignment horizontal="center" vertical="center"/>
    </xf>
    <xf numFmtId="0" fontId="2" fillId="0" borderId="19" xfId="3" applyFont="1" applyBorder="1" applyAlignment="1">
      <alignment horizontal="center" vertical="center"/>
    </xf>
    <xf numFmtId="0" fontId="6" fillId="0" borderId="1" xfId="3" applyFont="1" applyBorder="1" applyAlignment="1">
      <alignment horizontal="left" wrapText="1"/>
    </xf>
    <xf numFmtId="0" fontId="2" fillId="0" borderId="33" xfId="3" applyFont="1" applyBorder="1" applyAlignment="1">
      <alignment horizontal="center" vertical="center"/>
    </xf>
    <xf numFmtId="0" fontId="6" fillId="0" borderId="29" xfId="3" applyFont="1" applyBorder="1" applyAlignment="1">
      <alignment horizontal="center" wrapText="1"/>
    </xf>
    <xf numFmtId="0" fontId="2" fillId="0" borderId="30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wrapText="1"/>
    </xf>
    <xf numFmtId="0" fontId="2" fillId="0" borderId="15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wrapText="1"/>
    </xf>
    <xf numFmtId="0" fontId="2" fillId="0" borderId="16" xfId="3" applyFont="1" applyBorder="1" applyAlignment="1">
      <alignment horizontal="center" vertical="center"/>
    </xf>
    <xf numFmtId="0" fontId="6" fillId="0" borderId="34" xfId="3" applyFont="1" applyBorder="1" applyAlignment="1">
      <alignment horizontal="left" vertical="top" wrapText="1"/>
    </xf>
    <xf numFmtId="0" fontId="5" fillId="0" borderId="0" xfId="4" applyFont="1" applyBorder="1" applyAlignment="1">
      <alignment horizontal="center" vertical="center" wrapText="1"/>
    </xf>
    <xf numFmtId="0" fontId="2" fillId="0" borderId="0" xfId="4" applyFont="1" applyBorder="1" applyAlignment="1">
      <alignment horizontal="center" vertical="center"/>
    </xf>
    <xf numFmtId="0" fontId="2" fillId="0" borderId="0" xfId="4"/>
    <xf numFmtId="0" fontId="2" fillId="0" borderId="1" xfId="4" applyBorder="1" applyAlignment="1">
      <alignment horizontal="center" vertical="center" wrapText="1"/>
    </xf>
    <xf numFmtId="0" fontId="6" fillId="0" borderId="5" xfId="4" applyFont="1" applyBorder="1" applyAlignment="1">
      <alignment horizontal="center" wrapText="1"/>
    </xf>
    <xf numFmtId="0" fontId="6" fillId="0" borderId="9" xfId="4" applyFont="1" applyBorder="1" applyAlignment="1">
      <alignment horizontal="left" vertical="top" wrapText="1"/>
    </xf>
    <xf numFmtId="0" fontId="2" fillId="0" borderId="1" xfId="4" applyBorder="1" applyAlignment="1">
      <alignment horizontal="center" vertical="center" wrapText="1"/>
    </xf>
    <xf numFmtId="0" fontId="6" fillId="0" borderId="2" xfId="4" applyFont="1" applyBorder="1" applyAlignment="1">
      <alignment horizontal="center" wrapText="1"/>
    </xf>
    <xf numFmtId="0" fontId="6" fillId="0" borderId="3" xfId="4" applyFont="1" applyBorder="1" applyAlignment="1">
      <alignment horizontal="center" wrapText="1"/>
    </xf>
    <xf numFmtId="0" fontId="6" fillId="0" borderId="4" xfId="4" applyFont="1" applyBorder="1" applyAlignment="1">
      <alignment horizontal="center" wrapText="1"/>
    </xf>
    <xf numFmtId="0" fontId="2" fillId="0" borderId="13" xfId="4" applyFont="1" applyBorder="1" applyAlignment="1">
      <alignment horizontal="center" vertical="center"/>
    </xf>
    <xf numFmtId="0" fontId="6" fillId="0" borderId="17" xfId="4" applyFont="1" applyBorder="1" applyAlignment="1">
      <alignment horizontal="center" wrapText="1"/>
    </xf>
    <xf numFmtId="0" fontId="6" fillId="0" borderId="5" xfId="4" applyFont="1" applyBorder="1" applyAlignment="1">
      <alignment horizontal="left" vertical="top" wrapText="1"/>
    </xf>
    <xf numFmtId="164" fontId="6" fillId="0" borderId="6" xfId="4" applyNumberFormat="1" applyFont="1" applyBorder="1" applyAlignment="1">
      <alignment horizontal="right" vertical="top"/>
    </xf>
    <xf numFmtId="165" fontId="6" fillId="0" borderId="7" xfId="4" applyNumberFormat="1" applyFont="1" applyBorder="1" applyAlignment="1">
      <alignment horizontal="right" vertical="top"/>
    </xf>
    <xf numFmtId="166" fontId="6" fillId="0" borderId="7" xfId="4" applyNumberFormat="1" applyFont="1" applyBorder="1" applyAlignment="1">
      <alignment horizontal="right" vertical="top"/>
    </xf>
    <xf numFmtId="166" fontId="6" fillId="0" borderId="8" xfId="4" applyNumberFormat="1" applyFont="1" applyBorder="1" applyAlignment="1">
      <alignment horizontal="right" vertical="top"/>
    </xf>
    <xf numFmtId="165" fontId="6" fillId="0" borderId="5" xfId="4" applyNumberFormat="1" applyFont="1" applyBorder="1" applyAlignment="1">
      <alignment horizontal="right" vertical="top"/>
    </xf>
    <xf numFmtId="164" fontId="6" fillId="0" borderId="10" xfId="4" applyNumberFormat="1" applyFont="1" applyBorder="1" applyAlignment="1">
      <alignment horizontal="right" vertical="top"/>
    </xf>
    <xf numFmtId="165" fontId="6" fillId="0" borderId="11" xfId="4" applyNumberFormat="1" applyFont="1" applyBorder="1" applyAlignment="1">
      <alignment horizontal="right" vertical="top"/>
    </xf>
    <xf numFmtId="166" fontId="6" fillId="0" borderId="11" xfId="4" applyNumberFormat="1" applyFont="1" applyBorder="1" applyAlignment="1">
      <alignment horizontal="right" vertical="top"/>
    </xf>
    <xf numFmtId="166" fontId="6" fillId="0" borderId="12" xfId="4" applyNumberFormat="1" applyFont="1" applyBorder="1" applyAlignment="1">
      <alignment horizontal="right" vertical="top"/>
    </xf>
    <xf numFmtId="165" fontId="6" fillId="0" borderId="9" xfId="4" applyNumberFormat="1" applyFont="1" applyBorder="1" applyAlignment="1">
      <alignment horizontal="right" vertical="top"/>
    </xf>
    <xf numFmtId="167" fontId="6" fillId="0" borderId="10" xfId="4" applyNumberFormat="1" applyFont="1" applyBorder="1" applyAlignment="1">
      <alignment horizontal="right" vertical="top"/>
    </xf>
    <xf numFmtId="168" fontId="6" fillId="0" borderId="11" xfId="4" applyNumberFormat="1" applyFont="1" applyBorder="1" applyAlignment="1">
      <alignment horizontal="right" vertical="top"/>
    </xf>
    <xf numFmtId="0" fontId="6" fillId="0" borderId="13" xfId="4" applyFont="1" applyBorder="1" applyAlignment="1">
      <alignment horizontal="left" vertical="top" wrapText="1"/>
    </xf>
    <xf numFmtId="167" fontId="6" fillId="0" borderId="14" xfId="4" applyNumberFormat="1" applyFont="1" applyBorder="1" applyAlignment="1">
      <alignment horizontal="right" vertical="top"/>
    </xf>
    <xf numFmtId="168" fontId="6" fillId="0" borderId="15" xfId="4" applyNumberFormat="1" applyFont="1" applyBorder="1" applyAlignment="1">
      <alignment horizontal="right" vertical="top"/>
    </xf>
    <xf numFmtId="166" fontId="6" fillId="0" borderId="15" xfId="4" applyNumberFormat="1" applyFont="1" applyBorder="1" applyAlignment="1">
      <alignment horizontal="right" vertical="top"/>
    </xf>
    <xf numFmtId="166" fontId="6" fillId="0" borderId="16" xfId="4" applyNumberFormat="1" applyFont="1" applyBorder="1" applyAlignment="1">
      <alignment horizontal="right" vertical="top"/>
    </xf>
    <xf numFmtId="165" fontId="6" fillId="0" borderId="13" xfId="4" applyNumberFormat="1" applyFont="1" applyBorder="1" applyAlignment="1">
      <alignment horizontal="right" vertical="top"/>
    </xf>
    <xf numFmtId="0" fontId="6" fillId="0" borderId="0" xfId="4" applyFont="1" applyBorder="1" applyAlignment="1">
      <alignment horizontal="left" vertical="top"/>
    </xf>
    <xf numFmtId="0" fontId="4" fillId="0" borderId="0" xfId="1" applyFont="1" applyBorder="1" applyAlignment="1">
      <alignment horizontal="left" vertical="top" wrapText="1"/>
    </xf>
    <xf numFmtId="167" fontId="4" fillId="0" borderId="0" xfId="1" applyNumberFormat="1" applyFont="1" applyBorder="1" applyAlignment="1">
      <alignment horizontal="right" vertical="top"/>
    </xf>
    <xf numFmtId="168" fontId="4" fillId="0" borderId="0" xfId="1" applyNumberFormat="1" applyFont="1" applyBorder="1" applyAlignment="1">
      <alignment horizontal="right" vertical="top"/>
    </xf>
    <xf numFmtId="166" fontId="4" fillId="0" borderId="0" xfId="1" applyNumberFormat="1" applyFont="1" applyBorder="1" applyAlignment="1">
      <alignment horizontal="right" vertical="top"/>
    </xf>
    <xf numFmtId="165" fontId="4" fillId="0" borderId="0" xfId="1" applyNumberFormat="1" applyFont="1" applyBorder="1" applyAlignment="1">
      <alignment horizontal="right" vertical="top"/>
    </xf>
    <xf numFmtId="0" fontId="2" fillId="0" borderId="0" xfId="1" applyBorder="1"/>
    <xf numFmtId="0" fontId="4" fillId="0" borderId="0" xfId="1" applyFont="1" applyBorder="1" applyAlignment="1">
      <alignment horizontal="left" vertical="top"/>
    </xf>
  </cellXfs>
  <cellStyles count="5">
    <cellStyle name="Normal" xfId="0" builtinId="0"/>
    <cellStyle name="Normal_Common" xfId="4"/>
    <cellStyle name="Normal_Composite" xfId="3"/>
    <cellStyle name="Normal_Rural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472440</xdr:colOff>
      <xdr:row>20</xdr:row>
      <xdr:rowOff>106680</xdr:rowOff>
    </xdr:from>
    <xdr:to>
      <xdr:col>7</xdr:col>
      <xdr:colOff>481965</xdr:colOff>
      <xdr:row>45</xdr:row>
      <xdr:rowOff>121920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2440" y="4229100"/>
          <a:ext cx="6128385" cy="461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129"/>
  <sheetViews>
    <sheetView tabSelected="1" topLeftCell="A59" workbookViewId="0">
      <selection activeCell="J78" sqref="J78"/>
    </sheetView>
  </sheetViews>
  <sheetFormatPr defaultRowHeight="14.4" x14ac:dyDescent="0.3"/>
  <cols>
    <col min="2" max="2" width="30.6640625" customWidth="1"/>
    <col min="6" max="7" width="8.88671875" style="6"/>
    <col min="8" max="8" width="27.6640625" customWidth="1"/>
    <col min="9" max="9" width="10.33203125" bestFit="1" customWidth="1"/>
    <col min="12" max="12" width="12.6640625" bestFit="1" customWidth="1"/>
    <col min="13" max="13" width="15.33203125" bestFit="1" customWidth="1"/>
  </cols>
  <sheetData>
    <row r="4" spans="1:13" ht="15.75" customHeight="1" thickBot="1" x14ac:dyDescent="0.35">
      <c r="A4" t="s">
        <v>165</v>
      </c>
      <c r="H4" s="141" t="s">
        <v>8</v>
      </c>
      <c r="I4" s="142"/>
      <c r="J4" s="143"/>
    </row>
    <row r="5" spans="1:13" ht="15" thickBot="1" x14ac:dyDescent="0.35">
      <c r="B5" s="141" t="s">
        <v>0</v>
      </c>
      <c r="C5" s="142"/>
      <c r="D5" s="142"/>
      <c r="E5" s="142"/>
      <c r="F5" s="142"/>
      <c r="H5" s="144" t="s">
        <v>3</v>
      </c>
      <c r="I5" s="145" t="s">
        <v>6</v>
      </c>
      <c r="J5" s="146"/>
      <c r="L5" s="104" t="s">
        <v>10</v>
      </c>
      <c r="M5" s="104"/>
    </row>
    <row r="6" spans="1:13" ht="19.8" thickBot="1" x14ac:dyDescent="0.35">
      <c r="B6" s="147" t="s">
        <v>3</v>
      </c>
      <c r="C6" s="148" t="s">
        <v>1</v>
      </c>
      <c r="D6" s="149" t="s">
        <v>126</v>
      </c>
      <c r="E6" s="149" t="s">
        <v>127</v>
      </c>
      <c r="F6" s="150" t="s">
        <v>2</v>
      </c>
      <c r="H6" s="151"/>
      <c r="I6" s="152" t="s">
        <v>7</v>
      </c>
      <c r="J6" s="146"/>
      <c r="L6" s="2" t="s">
        <v>11</v>
      </c>
      <c r="M6" s="2" t="s">
        <v>12</v>
      </c>
    </row>
    <row r="7" spans="1:13" x14ac:dyDescent="0.3">
      <c r="B7" s="153" t="s">
        <v>110</v>
      </c>
      <c r="C7" s="154">
        <v>0.37334993773349934</v>
      </c>
      <c r="D7" s="155">
        <v>0.48372399265283283</v>
      </c>
      <c r="E7" s="156">
        <v>8030</v>
      </c>
      <c r="F7" s="157">
        <v>0</v>
      </c>
      <c r="H7" s="153" t="s">
        <v>110</v>
      </c>
      <c r="I7" s="158">
        <v>8.1605747946981291E-2</v>
      </c>
      <c r="J7" s="146"/>
      <c r="L7">
        <f t="shared" ref="L7:L70" si="0">((1-C7)/D7)*I7</f>
        <v>0.1057178221651328</v>
      </c>
      <c r="M7">
        <f t="shared" ref="M7:M70" si="1">((0-C7)/D7)*I7</f>
        <v>-6.2985300248622436E-2</v>
      </c>
    </row>
    <row r="8" spans="1:13" x14ac:dyDescent="0.3">
      <c r="B8" s="146" t="s">
        <v>111</v>
      </c>
      <c r="C8" s="159">
        <v>0.24470734744707345</v>
      </c>
      <c r="D8" s="160">
        <v>0.42994032296767554</v>
      </c>
      <c r="E8" s="161">
        <v>8030</v>
      </c>
      <c r="F8" s="162">
        <v>0</v>
      </c>
      <c r="H8" s="146" t="s">
        <v>111</v>
      </c>
      <c r="I8" s="163">
        <v>4.6985745116618509E-2</v>
      </c>
      <c r="J8" s="146"/>
      <c r="L8">
        <f t="shared" si="0"/>
        <v>8.2541660238680675E-2</v>
      </c>
      <c r="M8">
        <f t="shared" si="1"/>
        <v>-2.6742681346909727E-2</v>
      </c>
    </row>
    <row r="9" spans="1:13" x14ac:dyDescent="0.3">
      <c r="B9" s="146" t="s">
        <v>112</v>
      </c>
      <c r="C9" s="159">
        <v>0.61332503113325032</v>
      </c>
      <c r="D9" s="160">
        <v>0.48701845439827918</v>
      </c>
      <c r="E9" s="161">
        <v>8030</v>
      </c>
      <c r="F9" s="162">
        <v>0</v>
      </c>
      <c r="H9" s="146" t="s">
        <v>112</v>
      </c>
      <c r="I9" s="163">
        <v>5.6042270409506018E-2</v>
      </c>
      <c r="J9" s="146"/>
      <c r="L9">
        <f t="shared" si="0"/>
        <v>4.4495527777467063E-2</v>
      </c>
      <c r="M9">
        <f t="shared" si="1"/>
        <v>-7.0576642287930841E-2</v>
      </c>
    </row>
    <row r="10" spans="1:13" x14ac:dyDescent="0.3">
      <c r="B10" s="146" t="s">
        <v>113</v>
      </c>
      <c r="C10" s="159">
        <v>0.21668742216687423</v>
      </c>
      <c r="D10" s="160">
        <v>0.41201349899795608</v>
      </c>
      <c r="E10" s="161">
        <v>8030</v>
      </c>
      <c r="F10" s="162">
        <v>0</v>
      </c>
      <c r="H10" s="146" t="s">
        <v>113</v>
      </c>
      <c r="I10" s="163">
        <v>6.7131670075649644E-2</v>
      </c>
      <c r="J10" s="146"/>
      <c r="L10">
        <f t="shared" si="0"/>
        <v>0.12762951133661982</v>
      </c>
      <c r="M10">
        <f t="shared" si="1"/>
        <v>-3.5306096935726311E-2</v>
      </c>
    </row>
    <row r="11" spans="1:13" x14ac:dyDescent="0.3">
      <c r="B11" s="146" t="s">
        <v>114</v>
      </c>
      <c r="C11" s="159">
        <v>1.7061021170610213E-2</v>
      </c>
      <c r="D11" s="160">
        <v>0.12950687780435921</v>
      </c>
      <c r="E11" s="161">
        <v>8030</v>
      </c>
      <c r="F11" s="162">
        <v>0</v>
      </c>
      <c r="H11" s="146" t="s">
        <v>114</v>
      </c>
      <c r="I11" s="163">
        <v>1.3139882666099976E-2</v>
      </c>
      <c r="J11" s="146"/>
      <c r="L11">
        <f t="shared" si="0"/>
        <v>9.9729860442358417E-2</v>
      </c>
      <c r="M11">
        <f t="shared" si="1"/>
        <v>-1.7310263373372743E-3</v>
      </c>
    </row>
    <row r="12" spans="1:13" x14ac:dyDescent="0.3">
      <c r="B12" s="146" t="s">
        <v>115</v>
      </c>
      <c r="C12" s="159">
        <v>0.44968866749688663</v>
      </c>
      <c r="D12" s="160">
        <v>0.49749330818486587</v>
      </c>
      <c r="E12" s="161">
        <v>8030</v>
      </c>
      <c r="F12" s="162">
        <v>0</v>
      </c>
      <c r="H12" s="146" t="s">
        <v>115</v>
      </c>
      <c r="I12" s="163">
        <v>8.4699485063277305E-2</v>
      </c>
      <c r="J12" s="146"/>
      <c r="L12">
        <f t="shared" si="0"/>
        <v>9.3691886344286768E-2</v>
      </c>
      <c r="M12">
        <f t="shared" si="1"/>
        <v>-7.6560624935329141E-2</v>
      </c>
    </row>
    <row r="13" spans="1:13" x14ac:dyDescent="0.3">
      <c r="B13" s="146" t="s">
        <v>116</v>
      </c>
      <c r="C13" s="159">
        <v>0.44856787048567864</v>
      </c>
      <c r="D13" s="160">
        <v>0.49737867235924954</v>
      </c>
      <c r="E13" s="161">
        <v>8030</v>
      </c>
      <c r="F13" s="162">
        <v>0</v>
      </c>
      <c r="H13" s="146" t="s">
        <v>116</v>
      </c>
      <c r="I13" s="163">
        <v>4.7992243353114736E-2</v>
      </c>
      <c r="J13" s="146"/>
      <c r="L13">
        <f t="shared" si="0"/>
        <v>5.3207880480373095E-2</v>
      </c>
      <c r="M13">
        <f t="shared" si="1"/>
        <v>-4.3282471881279087E-2</v>
      </c>
    </row>
    <row r="14" spans="1:13" x14ac:dyDescent="0.3">
      <c r="B14" s="146" t="s">
        <v>117</v>
      </c>
      <c r="C14" s="159">
        <v>0.5328767123287671</v>
      </c>
      <c r="D14" s="160">
        <v>0.49894901973306877</v>
      </c>
      <c r="E14" s="161">
        <v>8030</v>
      </c>
      <c r="F14" s="162">
        <v>0</v>
      </c>
      <c r="H14" s="146" t="s">
        <v>117</v>
      </c>
      <c r="I14" s="163">
        <v>7.8451081632282815E-2</v>
      </c>
      <c r="J14" s="146"/>
      <c r="L14">
        <f t="shared" si="0"/>
        <v>7.3447037120228292E-2</v>
      </c>
      <c r="M14">
        <f t="shared" si="1"/>
        <v>-8.3785622990524347E-2</v>
      </c>
    </row>
    <row r="15" spans="1:13" x14ac:dyDescent="0.3">
      <c r="B15" s="146" t="s">
        <v>118</v>
      </c>
      <c r="C15" s="159">
        <v>0.12777085927770859</v>
      </c>
      <c r="D15" s="160">
        <v>0.33385527877235333</v>
      </c>
      <c r="E15" s="161">
        <v>8030</v>
      </c>
      <c r="F15" s="162">
        <v>0</v>
      </c>
      <c r="H15" s="146" t="s">
        <v>118</v>
      </c>
      <c r="I15" s="163">
        <v>1.0102544715340019E-3</v>
      </c>
      <c r="J15" s="146"/>
      <c r="L15">
        <f t="shared" si="0"/>
        <v>2.6393873203299049E-3</v>
      </c>
      <c r="M15">
        <f t="shared" si="1"/>
        <v>-3.8663783418881818E-4</v>
      </c>
    </row>
    <row r="16" spans="1:13" x14ac:dyDescent="0.3">
      <c r="B16" s="146" t="s">
        <v>119</v>
      </c>
      <c r="C16" s="159">
        <v>0.13486924034869238</v>
      </c>
      <c r="D16" s="160">
        <v>0.34160512381704278</v>
      </c>
      <c r="E16" s="161">
        <v>8030</v>
      </c>
      <c r="F16" s="162">
        <v>0</v>
      </c>
      <c r="H16" s="146" t="s">
        <v>119</v>
      </c>
      <c r="I16" s="163">
        <v>1.017089185415954E-2</v>
      </c>
      <c r="J16" s="146"/>
      <c r="L16">
        <f t="shared" si="0"/>
        <v>2.575825355837753E-2</v>
      </c>
      <c r="M16">
        <f t="shared" si="1"/>
        <v>-4.0155734279146192E-3</v>
      </c>
    </row>
    <row r="17" spans="2:13" x14ac:dyDescent="0.3">
      <c r="B17" s="146" t="s">
        <v>120</v>
      </c>
      <c r="C17" s="159">
        <v>0.12590286425902864</v>
      </c>
      <c r="D17" s="160">
        <v>0.33176051567378306</v>
      </c>
      <c r="E17" s="161">
        <v>8030</v>
      </c>
      <c r="F17" s="162">
        <v>0</v>
      </c>
      <c r="H17" s="146" t="s">
        <v>120</v>
      </c>
      <c r="I17" s="163">
        <v>5.1056001566399056E-2</v>
      </c>
      <c r="J17" s="146"/>
      <c r="L17">
        <f t="shared" si="0"/>
        <v>0.13451843309605338</v>
      </c>
      <c r="M17">
        <f t="shared" si="1"/>
        <v>-1.9375713899431539E-2</v>
      </c>
    </row>
    <row r="18" spans="2:13" x14ac:dyDescent="0.3">
      <c r="B18" s="146" t="s">
        <v>121</v>
      </c>
      <c r="C18" s="159">
        <v>1.058530510585305E-2</v>
      </c>
      <c r="D18" s="160">
        <v>0.10234530204248934</v>
      </c>
      <c r="E18" s="161">
        <v>8030</v>
      </c>
      <c r="F18" s="162">
        <v>0</v>
      </c>
      <c r="H18" s="146" t="s">
        <v>121</v>
      </c>
      <c r="I18" s="163">
        <v>2.0427157523289379E-3</v>
      </c>
      <c r="J18" s="146"/>
      <c r="L18">
        <f t="shared" si="0"/>
        <v>1.9747784632136153E-2</v>
      </c>
      <c r="M18">
        <f t="shared" si="1"/>
        <v>-2.1127271160875682E-4</v>
      </c>
    </row>
    <row r="19" spans="2:13" x14ac:dyDescent="0.3">
      <c r="B19" s="146" t="s">
        <v>44</v>
      </c>
      <c r="C19" s="164">
        <v>5.7658779576587799E-2</v>
      </c>
      <c r="D19" s="165">
        <v>0.23311158693560896</v>
      </c>
      <c r="E19" s="161">
        <v>8030</v>
      </c>
      <c r="F19" s="162">
        <v>0</v>
      </c>
      <c r="H19" s="146" t="s">
        <v>44</v>
      </c>
      <c r="I19" s="163">
        <v>3.4422456771712608E-2</v>
      </c>
      <c r="J19" s="146"/>
      <c r="L19">
        <f t="shared" si="0"/>
        <v>0.13915095491665921</v>
      </c>
      <c r="M19">
        <f t="shared" si="1"/>
        <v>-8.5141921668314031E-3</v>
      </c>
    </row>
    <row r="20" spans="2:13" x14ac:dyDescent="0.3">
      <c r="B20" s="146" t="s">
        <v>45</v>
      </c>
      <c r="C20" s="164">
        <v>7.048567870485678E-2</v>
      </c>
      <c r="D20" s="165">
        <v>0.25597970213081994</v>
      </c>
      <c r="E20" s="161">
        <v>8030</v>
      </c>
      <c r="F20" s="162">
        <v>0</v>
      </c>
      <c r="H20" s="146" t="s">
        <v>45</v>
      </c>
      <c r="I20" s="163">
        <v>3.2626371377954787E-2</v>
      </c>
      <c r="J20" s="146"/>
      <c r="L20">
        <f t="shared" si="0"/>
        <v>0.1184729851439717</v>
      </c>
      <c r="M20">
        <f t="shared" si="1"/>
        <v>-8.983883921689171E-3</v>
      </c>
    </row>
    <row r="21" spans="2:13" x14ac:dyDescent="0.3">
      <c r="B21" s="146" t="s">
        <v>46</v>
      </c>
      <c r="C21" s="164">
        <v>0.17982565379825655</v>
      </c>
      <c r="D21" s="165">
        <v>0.38406608479987298</v>
      </c>
      <c r="E21" s="161">
        <v>8030</v>
      </c>
      <c r="F21" s="162">
        <v>0</v>
      </c>
      <c r="H21" s="146" t="s">
        <v>46</v>
      </c>
      <c r="I21" s="163">
        <v>2.1681834842319048E-2</v>
      </c>
      <c r="J21" s="146"/>
      <c r="L21">
        <f t="shared" si="0"/>
        <v>4.6301627298123489E-2</v>
      </c>
      <c r="M21">
        <f t="shared" si="1"/>
        <v>-1.0151768876175268E-2</v>
      </c>
    </row>
    <row r="22" spans="2:13" x14ac:dyDescent="0.3">
      <c r="B22" s="146" t="s">
        <v>47</v>
      </c>
      <c r="C22" s="164">
        <v>3.9227895392278958E-2</v>
      </c>
      <c r="D22" s="165">
        <v>0.19414881336915005</v>
      </c>
      <c r="E22" s="161">
        <v>8030</v>
      </c>
      <c r="F22" s="162">
        <v>0</v>
      </c>
      <c r="H22" s="146" t="s">
        <v>47</v>
      </c>
      <c r="I22" s="163">
        <v>-5.263302813941253E-3</v>
      </c>
      <c r="J22" s="146"/>
      <c r="L22">
        <f t="shared" si="0"/>
        <v>-2.604617784669706E-2</v>
      </c>
      <c r="M22">
        <f t="shared" si="1"/>
        <v>1.0634537941295625E-3</v>
      </c>
    </row>
    <row r="23" spans="2:13" x14ac:dyDescent="0.3">
      <c r="B23" s="146" t="s">
        <v>48</v>
      </c>
      <c r="C23" s="164">
        <v>9.0660024906600245E-2</v>
      </c>
      <c r="D23" s="165">
        <v>0.28714291331596414</v>
      </c>
      <c r="E23" s="161">
        <v>8030</v>
      </c>
      <c r="F23" s="162">
        <v>0</v>
      </c>
      <c r="H23" s="146" t="s">
        <v>48</v>
      </c>
      <c r="I23" s="163">
        <v>-4.4032688154965801E-3</v>
      </c>
      <c r="J23" s="146"/>
      <c r="L23">
        <f t="shared" si="0"/>
        <v>-1.3944513931316276E-2</v>
      </c>
      <c r="M23">
        <f t="shared" si="1"/>
        <v>1.3902500879208778E-3</v>
      </c>
    </row>
    <row r="24" spans="2:13" x14ac:dyDescent="0.3">
      <c r="B24" s="146" t="s">
        <v>49</v>
      </c>
      <c r="C24" s="164">
        <v>3.9850560398505604E-2</v>
      </c>
      <c r="D24" s="165">
        <v>0.19562019009043127</v>
      </c>
      <c r="E24" s="161">
        <v>8030</v>
      </c>
      <c r="F24" s="162">
        <v>0</v>
      </c>
      <c r="H24" s="146" t="s">
        <v>49</v>
      </c>
      <c r="I24" s="163">
        <v>-1.0087748256336347E-2</v>
      </c>
      <c r="J24" s="146"/>
      <c r="L24">
        <f t="shared" si="0"/>
        <v>-4.9513017192574914E-2</v>
      </c>
      <c r="M24">
        <f t="shared" si="1"/>
        <v>2.0550149807553788E-3</v>
      </c>
    </row>
    <row r="25" spans="2:13" x14ac:dyDescent="0.3">
      <c r="B25" s="146" t="s">
        <v>50</v>
      </c>
      <c r="C25" s="164">
        <v>4.1718555417185554E-2</v>
      </c>
      <c r="D25" s="165">
        <v>0.19995773745000689</v>
      </c>
      <c r="E25" s="161">
        <v>8030</v>
      </c>
      <c r="F25" s="162">
        <v>0</v>
      </c>
      <c r="H25" s="146" t="s">
        <v>50</v>
      </c>
      <c r="I25" s="163">
        <v>1.8452379280209604E-3</v>
      </c>
      <c r="J25" s="146"/>
      <c r="L25">
        <f t="shared" si="0"/>
        <v>8.843155007717679E-3</v>
      </c>
      <c r="M25">
        <f t="shared" si="1"/>
        <v>-3.8498465595652017E-4</v>
      </c>
    </row>
    <row r="26" spans="2:13" x14ac:dyDescent="0.3">
      <c r="B26" s="146" t="s">
        <v>51</v>
      </c>
      <c r="C26" s="164">
        <v>2.1793275217932749E-2</v>
      </c>
      <c r="D26" s="165">
        <v>0.1460170659179314</v>
      </c>
      <c r="E26" s="161">
        <v>8030</v>
      </c>
      <c r="F26" s="162">
        <v>0</v>
      </c>
      <c r="H26" s="146" t="s">
        <v>51</v>
      </c>
      <c r="I26" s="163">
        <v>-7.7041515692202892E-3</v>
      </c>
      <c r="J26" s="146"/>
      <c r="L26">
        <f t="shared" si="0"/>
        <v>-5.1612137433218519E-2</v>
      </c>
      <c r="M26">
        <f t="shared" si="1"/>
        <v>1.149856658283035E-3</v>
      </c>
    </row>
    <row r="27" spans="2:13" x14ac:dyDescent="0.3">
      <c r="B27" s="146" t="s">
        <v>52</v>
      </c>
      <c r="C27" s="164">
        <v>9.9626400996264027E-4</v>
      </c>
      <c r="D27" s="165">
        <v>3.1549887916839631E-2</v>
      </c>
      <c r="E27" s="161">
        <v>8030</v>
      </c>
      <c r="F27" s="162">
        <v>0</v>
      </c>
      <c r="H27" s="146" t="s">
        <v>52</v>
      </c>
      <c r="I27" s="163">
        <v>1.6130313504736666E-3</v>
      </c>
      <c r="J27" s="146"/>
      <c r="L27">
        <f t="shared" si="0"/>
        <v>5.1075438037678632E-2</v>
      </c>
      <c r="M27">
        <f t="shared" si="1"/>
        <v>-5.0935365781778747E-5</v>
      </c>
    </row>
    <row r="28" spans="2:13" x14ac:dyDescent="0.3">
      <c r="B28" s="146" t="s">
        <v>53</v>
      </c>
      <c r="C28" s="164">
        <v>9.5018679950186799E-2</v>
      </c>
      <c r="D28" s="165">
        <v>0.29325899875957867</v>
      </c>
      <c r="E28" s="161">
        <v>8030</v>
      </c>
      <c r="F28" s="162">
        <v>0</v>
      </c>
      <c r="H28" s="146" t="s">
        <v>53</v>
      </c>
      <c r="I28" s="163">
        <v>3.3612972475296841E-2</v>
      </c>
      <c r="J28" s="146"/>
      <c r="L28">
        <f t="shared" si="0"/>
        <v>0.10372780487609368</v>
      </c>
      <c r="M28">
        <f t="shared" si="1"/>
        <v>-1.0890919928506876E-2</v>
      </c>
    </row>
    <row r="29" spans="2:13" x14ac:dyDescent="0.3">
      <c r="B29" s="146" t="s">
        <v>55</v>
      </c>
      <c r="C29" s="164">
        <v>0.33013698630136984</v>
      </c>
      <c r="D29" s="165">
        <v>0.47029150540031267</v>
      </c>
      <c r="E29" s="161">
        <v>8030</v>
      </c>
      <c r="F29" s="162">
        <v>0</v>
      </c>
      <c r="H29" s="146" t="s">
        <v>55</v>
      </c>
      <c r="I29" s="163">
        <v>-6.024347534486376E-2</v>
      </c>
      <c r="J29" s="146"/>
      <c r="L29">
        <f t="shared" si="0"/>
        <v>-8.580821785381694E-2</v>
      </c>
      <c r="M29">
        <f t="shared" si="1"/>
        <v>4.2289939678466018E-2</v>
      </c>
    </row>
    <row r="30" spans="2:13" x14ac:dyDescent="0.3">
      <c r="B30" s="146" t="s">
        <v>56</v>
      </c>
      <c r="C30" s="164">
        <v>3.3623910336239102E-3</v>
      </c>
      <c r="D30" s="165">
        <v>5.7892164693117726E-2</v>
      </c>
      <c r="E30" s="161">
        <v>8030</v>
      </c>
      <c r="F30" s="162">
        <v>0</v>
      </c>
      <c r="H30" s="146" t="s">
        <v>56</v>
      </c>
      <c r="I30" s="163">
        <v>7.8408222422339368E-3</v>
      </c>
      <c r="J30" s="146"/>
      <c r="L30">
        <f t="shared" si="0"/>
        <v>0.13498300457850043</v>
      </c>
      <c r="M30">
        <f t="shared" si="1"/>
        <v>-4.5539686662745361E-4</v>
      </c>
    </row>
    <row r="31" spans="2:13" x14ac:dyDescent="0.3">
      <c r="B31" s="146" t="s">
        <v>57</v>
      </c>
      <c r="C31" s="164">
        <v>2.61519302615193E-3</v>
      </c>
      <c r="D31" s="165">
        <v>5.1075225483304586E-2</v>
      </c>
      <c r="E31" s="161">
        <v>8030</v>
      </c>
      <c r="F31" s="162">
        <v>0</v>
      </c>
      <c r="H31" s="146" t="s">
        <v>57</v>
      </c>
      <c r="I31" s="163">
        <v>4.0908264261089447E-3</v>
      </c>
      <c r="J31" s="146"/>
      <c r="L31">
        <f t="shared" si="0"/>
        <v>7.9884681599729682E-2</v>
      </c>
      <c r="M31">
        <f t="shared" si="1"/>
        <v>-2.0946164484883544E-4</v>
      </c>
    </row>
    <row r="32" spans="2:13" x14ac:dyDescent="0.3">
      <c r="B32" s="146" t="s">
        <v>58</v>
      </c>
      <c r="C32" s="164">
        <v>7.6338729763387292E-2</v>
      </c>
      <c r="D32" s="165">
        <v>0.26555585129602993</v>
      </c>
      <c r="E32" s="161">
        <v>8030</v>
      </c>
      <c r="F32" s="162">
        <v>0</v>
      </c>
      <c r="H32" s="146" t="s">
        <v>58</v>
      </c>
      <c r="I32" s="163">
        <v>3.7182851072330353E-2</v>
      </c>
      <c r="J32" s="146"/>
      <c r="L32">
        <f t="shared" si="0"/>
        <v>0.12933007984901027</v>
      </c>
      <c r="M32">
        <f t="shared" si="1"/>
        <v>-1.0688868672973344E-2</v>
      </c>
    </row>
    <row r="33" spans="2:13" x14ac:dyDescent="0.3">
      <c r="B33" s="146" t="s">
        <v>59</v>
      </c>
      <c r="C33" s="164">
        <v>0.11033623910336239</v>
      </c>
      <c r="D33" s="165">
        <v>0.31332791033356544</v>
      </c>
      <c r="E33" s="161">
        <v>8030</v>
      </c>
      <c r="F33" s="162">
        <v>0</v>
      </c>
      <c r="H33" s="146" t="s">
        <v>59</v>
      </c>
      <c r="I33" s="163">
        <v>3.4200471506053612E-2</v>
      </c>
      <c r="J33" s="146"/>
      <c r="L33">
        <f t="shared" si="0"/>
        <v>9.7108872529490867E-2</v>
      </c>
      <c r="M33">
        <f t="shared" si="1"/>
        <v>-1.2043457595342791E-2</v>
      </c>
    </row>
    <row r="34" spans="2:13" x14ac:dyDescent="0.3">
      <c r="B34" s="146" t="s">
        <v>60</v>
      </c>
      <c r="C34" s="164">
        <v>5.4047322540473217E-2</v>
      </c>
      <c r="D34" s="165">
        <v>0.22612513606403128</v>
      </c>
      <c r="E34" s="161">
        <v>8030</v>
      </c>
      <c r="F34" s="162">
        <v>0</v>
      </c>
      <c r="H34" s="146" t="s">
        <v>60</v>
      </c>
      <c r="I34" s="163">
        <v>4.4260557095111858E-3</v>
      </c>
      <c r="J34" s="146"/>
      <c r="L34">
        <f t="shared" si="0"/>
        <v>1.8515585316492878E-2</v>
      </c>
      <c r="M34">
        <f t="shared" si="1"/>
        <v>-1.0578941584199458E-3</v>
      </c>
    </row>
    <row r="35" spans="2:13" x14ac:dyDescent="0.3">
      <c r="B35" s="146" t="s">
        <v>61</v>
      </c>
      <c r="C35" s="164">
        <v>4.8567870485678698E-3</v>
      </c>
      <c r="D35" s="165">
        <v>6.9525539450145307E-2</v>
      </c>
      <c r="E35" s="161">
        <v>8030</v>
      </c>
      <c r="F35" s="162">
        <v>0</v>
      </c>
      <c r="H35" s="146" t="s">
        <v>61</v>
      </c>
      <c r="I35" s="163">
        <v>-9.1791467259762542E-4</v>
      </c>
      <c r="J35" s="146"/>
      <c r="L35">
        <f t="shared" si="0"/>
        <v>-1.3138431772385963E-2</v>
      </c>
      <c r="M35">
        <f t="shared" si="1"/>
        <v>6.4121992131529538E-5</v>
      </c>
    </row>
    <row r="36" spans="2:13" x14ac:dyDescent="0.3">
      <c r="B36" s="146" t="s">
        <v>62</v>
      </c>
      <c r="C36" s="164">
        <v>0.11070983810709838</v>
      </c>
      <c r="D36" s="165">
        <v>0.31379202037205017</v>
      </c>
      <c r="E36" s="161">
        <v>8030</v>
      </c>
      <c r="F36" s="162">
        <v>0</v>
      </c>
      <c r="H36" s="146" t="s">
        <v>62</v>
      </c>
      <c r="I36" s="163">
        <v>-7.7478272070921773E-3</v>
      </c>
      <c r="J36" s="146"/>
      <c r="L36">
        <f t="shared" si="0"/>
        <v>-2.19574306036972E-2</v>
      </c>
      <c r="M36">
        <f t="shared" si="1"/>
        <v>2.7335325313943165E-3</v>
      </c>
    </row>
    <row r="37" spans="2:13" x14ac:dyDescent="0.3">
      <c r="B37" s="146" t="s">
        <v>63</v>
      </c>
      <c r="C37" s="164">
        <v>0.17758405977584057</v>
      </c>
      <c r="D37" s="165">
        <v>0.38218601694148918</v>
      </c>
      <c r="E37" s="161">
        <v>8030</v>
      </c>
      <c r="F37" s="162">
        <v>0</v>
      </c>
      <c r="H37" s="146" t="s">
        <v>63</v>
      </c>
      <c r="I37" s="163">
        <v>4.4110323489862324E-2</v>
      </c>
      <c r="J37" s="146"/>
      <c r="L37">
        <f t="shared" si="0"/>
        <v>9.4919833689417241E-2</v>
      </c>
      <c r="M37">
        <f t="shared" si="1"/>
        <v>-2.0496014966854777E-2</v>
      </c>
    </row>
    <row r="38" spans="2:13" x14ac:dyDescent="0.3">
      <c r="B38" s="146" t="s">
        <v>64</v>
      </c>
      <c r="C38" s="164">
        <v>8.717310087173101E-3</v>
      </c>
      <c r="D38" s="165">
        <v>9.2964481687292169E-2</v>
      </c>
      <c r="E38" s="161">
        <v>8030</v>
      </c>
      <c r="F38" s="162">
        <v>0</v>
      </c>
      <c r="H38" s="146" t="s">
        <v>64</v>
      </c>
      <c r="I38" s="163">
        <v>1.3619273944536714E-2</v>
      </c>
      <c r="J38" s="146"/>
      <c r="L38">
        <f t="shared" si="0"/>
        <v>0.14522267284630594</v>
      </c>
      <c r="M38">
        <f t="shared" si="1"/>
        <v>-1.2770838064373638E-3</v>
      </c>
    </row>
    <row r="39" spans="2:13" x14ac:dyDescent="0.3">
      <c r="B39" s="146" t="s">
        <v>65</v>
      </c>
      <c r="C39" s="164">
        <v>2.2291407222914068E-2</v>
      </c>
      <c r="D39" s="165">
        <v>0.14763879862529805</v>
      </c>
      <c r="E39" s="161">
        <v>8030</v>
      </c>
      <c r="F39" s="162">
        <v>0</v>
      </c>
      <c r="H39" s="146" t="s">
        <v>65</v>
      </c>
      <c r="I39" s="163">
        <v>-5.701514619769003E-3</v>
      </c>
      <c r="J39" s="146"/>
      <c r="L39">
        <f t="shared" si="0"/>
        <v>-3.7757147088009098E-2</v>
      </c>
      <c r="M39">
        <f t="shared" si="1"/>
        <v>8.6084948780456346E-4</v>
      </c>
    </row>
    <row r="40" spans="2:13" x14ac:dyDescent="0.3">
      <c r="B40" s="146" t="s">
        <v>66</v>
      </c>
      <c r="C40" s="164">
        <v>3.7359900373599006E-3</v>
      </c>
      <c r="D40" s="165">
        <v>6.101226097595714E-2</v>
      </c>
      <c r="E40" s="161">
        <v>8030</v>
      </c>
      <c r="F40" s="162">
        <v>0</v>
      </c>
      <c r="H40" s="146" t="s">
        <v>66</v>
      </c>
      <c r="I40" s="163">
        <v>-1.5955144494778117E-3</v>
      </c>
      <c r="J40" s="146"/>
      <c r="L40">
        <f t="shared" si="0"/>
        <v>-2.6053019474503461E-2</v>
      </c>
      <c r="M40">
        <f t="shared" si="1"/>
        <v>9.7698823029387981E-5</v>
      </c>
    </row>
    <row r="41" spans="2:13" x14ac:dyDescent="0.3">
      <c r="B41" s="146" t="s">
        <v>68</v>
      </c>
      <c r="C41" s="164">
        <v>0.40983810709838109</v>
      </c>
      <c r="D41" s="165">
        <v>0.49183427871658869</v>
      </c>
      <c r="E41" s="161">
        <v>8030</v>
      </c>
      <c r="F41" s="162">
        <v>0</v>
      </c>
      <c r="H41" s="146" t="s">
        <v>68</v>
      </c>
      <c r="I41" s="163">
        <v>-7.2342774097187382E-2</v>
      </c>
      <c r="J41" s="146"/>
      <c r="L41">
        <f t="shared" si="0"/>
        <v>-8.680555696597142E-2</v>
      </c>
      <c r="M41">
        <f t="shared" si="1"/>
        <v>6.0282145595064784E-2</v>
      </c>
    </row>
    <row r="42" spans="2:13" x14ac:dyDescent="0.3">
      <c r="B42" s="146" t="s">
        <v>69</v>
      </c>
      <c r="C42" s="164">
        <v>9.0909090909090905E-3</v>
      </c>
      <c r="D42" s="165">
        <v>9.4917787736233925E-2</v>
      </c>
      <c r="E42" s="161">
        <v>8030</v>
      </c>
      <c r="F42" s="162">
        <v>0</v>
      </c>
      <c r="H42" s="146" t="s">
        <v>69</v>
      </c>
      <c r="I42" s="163">
        <v>-2.5368967818353754E-3</v>
      </c>
      <c r="J42" s="146"/>
      <c r="L42">
        <f t="shared" si="0"/>
        <v>-2.6484330743193868E-2</v>
      </c>
      <c r="M42">
        <f t="shared" si="1"/>
        <v>2.4297551140544835E-4</v>
      </c>
    </row>
    <row r="43" spans="2:13" x14ac:dyDescent="0.3">
      <c r="B43" s="146" t="s">
        <v>70</v>
      </c>
      <c r="C43" s="164">
        <v>0.57496886674968872</v>
      </c>
      <c r="D43" s="165">
        <v>0.49437850493556501</v>
      </c>
      <c r="E43" s="161">
        <v>8030</v>
      </c>
      <c r="F43" s="162">
        <v>0</v>
      </c>
      <c r="H43" s="146" t="s">
        <v>70</v>
      </c>
      <c r="I43" s="163">
        <v>-8.7528526967471071E-2</v>
      </c>
      <c r="J43" s="146"/>
      <c r="L43">
        <f t="shared" si="0"/>
        <v>-7.5250741359726883E-2</v>
      </c>
      <c r="M43">
        <f t="shared" si="1"/>
        <v>0.10179685697563992</v>
      </c>
    </row>
    <row r="44" spans="2:13" ht="16.8" x14ac:dyDescent="0.3">
      <c r="B44" s="146" t="s">
        <v>71</v>
      </c>
      <c r="C44" s="164">
        <v>1.1207970112079701E-3</v>
      </c>
      <c r="D44" s="165">
        <v>3.3461623726458556E-2</v>
      </c>
      <c r="E44" s="161">
        <v>8030</v>
      </c>
      <c r="F44" s="162">
        <v>0</v>
      </c>
      <c r="H44" s="146" t="s">
        <v>71</v>
      </c>
      <c r="I44" s="163">
        <v>4.7102270915507956E-3</v>
      </c>
      <c r="J44" s="146"/>
      <c r="L44">
        <f t="shared" si="0"/>
        <v>0.14060727959785793</v>
      </c>
      <c r="M44">
        <f t="shared" si="1"/>
        <v>-1.5776904580235896E-4</v>
      </c>
    </row>
    <row r="45" spans="2:13" x14ac:dyDescent="0.3">
      <c r="B45" s="146" t="s">
        <v>72</v>
      </c>
      <c r="C45" s="164">
        <v>0.31021170610211707</v>
      </c>
      <c r="D45" s="165">
        <v>0.46260896493702941</v>
      </c>
      <c r="E45" s="161">
        <v>8030</v>
      </c>
      <c r="F45" s="162">
        <v>0</v>
      </c>
      <c r="H45" s="146" t="s">
        <v>72</v>
      </c>
      <c r="I45" s="163">
        <v>6.2176599043540129E-2</v>
      </c>
      <c r="J45" s="146"/>
      <c r="L45">
        <f t="shared" si="0"/>
        <v>9.2710460508378431E-2</v>
      </c>
      <c r="M45">
        <f t="shared" si="1"/>
        <v>-4.1693763698568455E-2</v>
      </c>
    </row>
    <row r="46" spans="2:13" x14ac:dyDescent="0.3">
      <c r="B46" s="146" t="s">
        <v>74</v>
      </c>
      <c r="C46" s="164">
        <v>9.2652552926525536E-2</v>
      </c>
      <c r="D46" s="165">
        <v>0.28996297679901956</v>
      </c>
      <c r="E46" s="161">
        <v>8030</v>
      </c>
      <c r="F46" s="162">
        <v>0</v>
      </c>
      <c r="H46" s="146" t="s">
        <v>74</v>
      </c>
      <c r="I46" s="163">
        <v>4.4441946360847438E-2</v>
      </c>
      <c r="J46" s="146"/>
      <c r="L46">
        <f t="shared" si="0"/>
        <v>0.13906701820571032</v>
      </c>
      <c r="M46">
        <f t="shared" si="1"/>
        <v>-1.4200639794818623E-2</v>
      </c>
    </row>
    <row r="47" spans="2:13" x14ac:dyDescent="0.3">
      <c r="B47" s="146" t="s">
        <v>75</v>
      </c>
      <c r="C47" s="164">
        <v>2.0174346201743461E-2</v>
      </c>
      <c r="D47" s="165">
        <v>0.14060513486390197</v>
      </c>
      <c r="E47" s="161">
        <v>8030</v>
      </c>
      <c r="F47" s="162">
        <v>0</v>
      </c>
      <c r="H47" s="146" t="s">
        <v>75</v>
      </c>
      <c r="I47" s="163">
        <v>1.0273082311319614E-2</v>
      </c>
      <c r="J47" s="146"/>
      <c r="L47">
        <f t="shared" si="0"/>
        <v>7.1589345595061055E-2</v>
      </c>
      <c r="M47">
        <f t="shared" si="1"/>
        <v>-1.4740053363497571E-3</v>
      </c>
    </row>
    <row r="48" spans="2:13" x14ac:dyDescent="0.3">
      <c r="B48" s="146" t="s">
        <v>76</v>
      </c>
      <c r="C48" s="164">
        <v>1.2453300124533001E-4</v>
      </c>
      <c r="D48" s="165">
        <v>1.1159435525389758E-2</v>
      </c>
      <c r="E48" s="161">
        <v>8030</v>
      </c>
      <c r="F48" s="162">
        <v>0</v>
      </c>
      <c r="H48" s="146" t="s">
        <v>76</v>
      </c>
      <c r="I48" s="163">
        <v>-1.2360473004004134E-3</v>
      </c>
      <c r="J48" s="146"/>
      <c r="L48">
        <f t="shared" si="0"/>
        <v>-0.11074873535570232</v>
      </c>
      <c r="M48">
        <f t="shared" si="1"/>
        <v>1.379359015515037E-5</v>
      </c>
    </row>
    <row r="49" spans="2:13" x14ac:dyDescent="0.3">
      <c r="B49" s="146" t="s">
        <v>77</v>
      </c>
      <c r="C49" s="164">
        <v>7.4719800747198009E-4</v>
      </c>
      <c r="D49" s="165">
        <v>2.7326410219297548E-2</v>
      </c>
      <c r="E49" s="161">
        <v>8030</v>
      </c>
      <c r="F49" s="162">
        <v>0</v>
      </c>
      <c r="H49" s="146" t="s">
        <v>77</v>
      </c>
      <c r="I49" s="163">
        <v>1.2436588797400709E-3</v>
      </c>
      <c r="J49" s="146"/>
      <c r="L49">
        <f t="shared" si="0"/>
        <v>4.5477236502347279E-2</v>
      </c>
      <c r="M49">
        <f t="shared" si="1"/>
        <v>-3.4005909647817009E-5</v>
      </c>
    </row>
    <row r="50" spans="2:13" x14ac:dyDescent="0.3">
      <c r="B50" s="146" t="s">
        <v>79</v>
      </c>
      <c r="C50" s="164">
        <v>4.5703611457036115E-2</v>
      </c>
      <c r="D50" s="165">
        <v>0.20885455109757017</v>
      </c>
      <c r="E50" s="161">
        <v>8030</v>
      </c>
      <c r="F50" s="162">
        <v>0</v>
      </c>
      <c r="H50" s="146" t="s">
        <v>79</v>
      </c>
      <c r="I50" s="163">
        <v>-2.2221673748257433E-2</v>
      </c>
      <c r="J50" s="146"/>
      <c r="L50">
        <f t="shared" si="0"/>
        <v>-0.10153507737274664</v>
      </c>
      <c r="M50">
        <f t="shared" si="1"/>
        <v>4.8627656786895497E-3</v>
      </c>
    </row>
    <row r="51" spans="2:13" x14ac:dyDescent="0.3">
      <c r="B51" s="146" t="s">
        <v>80</v>
      </c>
      <c r="C51" s="164">
        <v>1.2453300124533001E-4</v>
      </c>
      <c r="D51" s="165">
        <v>1.1159435525389259E-2</v>
      </c>
      <c r="E51" s="161">
        <v>8030</v>
      </c>
      <c r="F51" s="162">
        <v>0</v>
      </c>
      <c r="H51" s="146" t="s">
        <v>80</v>
      </c>
      <c r="I51" s="163">
        <v>8.9453629067591035E-4</v>
      </c>
      <c r="J51" s="146"/>
      <c r="L51">
        <f t="shared" si="0"/>
        <v>8.0149653569122681E-2</v>
      </c>
      <c r="M51">
        <f t="shared" si="1"/>
        <v>-9.9825200609195001E-6</v>
      </c>
    </row>
    <row r="52" spans="2:13" x14ac:dyDescent="0.3">
      <c r="B52" s="146" t="s">
        <v>81</v>
      </c>
      <c r="C52" s="164">
        <v>0.14657534246575343</v>
      </c>
      <c r="D52" s="165">
        <v>0.35370410139846142</v>
      </c>
      <c r="E52" s="161">
        <v>8030</v>
      </c>
      <c r="F52" s="162">
        <v>0</v>
      </c>
      <c r="H52" s="146" t="s">
        <v>81</v>
      </c>
      <c r="I52" s="163">
        <v>-3.8121677551465324E-2</v>
      </c>
      <c r="J52" s="146"/>
      <c r="L52">
        <f t="shared" si="0"/>
        <v>-9.1980781337730314E-2</v>
      </c>
      <c r="M52">
        <f t="shared" si="1"/>
        <v>1.5797662284329283E-2</v>
      </c>
    </row>
    <row r="53" spans="2:13" x14ac:dyDescent="0.3">
      <c r="B53" s="146" t="s">
        <v>82</v>
      </c>
      <c r="C53" s="164">
        <v>0.34819427148194271</v>
      </c>
      <c r="D53" s="165">
        <v>0.47642763112476816</v>
      </c>
      <c r="E53" s="161">
        <v>8030</v>
      </c>
      <c r="F53" s="162">
        <v>0</v>
      </c>
      <c r="H53" s="146" t="s">
        <v>82</v>
      </c>
      <c r="I53" s="163">
        <v>-4.4132400964024251E-2</v>
      </c>
      <c r="J53" s="146"/>
      <c r="L53">
        <f t="shared" si="0"/>
        <v>-6.037800891962454E-2</v>
      </c>
      <c r="M53">
        <f t="shared" si="1"/>
        <v>3.2253900064820443E-2</v>
      </c>
    </row>
    <row r="54" spans="2:13" x14ac:dyDescent="0.3">
      <c r="B54" s="146" t="s">
        <v>83</v>
      </c>
      <c r="C54" s="164">
        <v>2.3038605230386054E-2</v>
      </c>
      <c r="D54" s="165">
        <v>0.15003543320126211</v>
      </c>
      <c r="E54" s="161">
        <v>8030</v>
      </c>
      <c r="F54" s="162">
        <v>0</v>
      </c>
      <c r="H54" s="146" t="s">
        <v>83</v>
      </c>
      <c r="I54" s="163">
        <v>-1.6854316635312935E-2</v>
      </c>
      <c r="J54" s="146"/>
      <c r="L54">
        <f t="shared" si="0"/>
        <v>-0.10974751987976077</v>
      </c>
      <c r="M54">
        <f t="shared" si="1"/>
        <v>2.588054962110356E-3</v>
      </c>
    </row>
    <row r="55" spans="2:13" x14ac:dyDescent="0.3">
      <c r="B55" s="146" t="s">
        <v>122</v>
      </c>
      <c r="C55" s="164">
        <v>5.6039850560398504E-3</v>
      </c>
      <c r="D55" s="165">
        <v>7.4654366678229486E-2</v>
      </c>
      <c r="E55" s="161">
        <v>8030</v>
      </c>
      <c r="F55" s="162">
        <v>0</v>
      </c>
      <c r="H55" s="146" t="s">
        <v>122</v>
      </c>
      <c r="I55" s="163">
        <v>3.8415279911452717E-3</v>
      </c>
      <c r="J55" s="146"/>
      <c r="L55">
        <f t="shared" si="0"/>
        <v>5.1169145164076696E-2</v>
      </c>
      <c r="M55">
        <f t="shared" si="1"/>
        <v>-2.883671299165249E-4</v>
      </c>
    </row>
    <row r="56" spans="2:13" x14ac:dyDescent="0.3">
      <c r="B56" s="146" t="s">
        <v>85</v>
      </c>
      <c r="C56" s="164">
        <v>0.37957658779576586</v>
      </c>
      <c r="D56" s="165">
        <v>0.48531178920733381</v>
      </c>
      <c r="E56" s="161">
        <v>8030</v>
      </c>
      <c r="F56" s="162">
        <v>0</v>
      </c>
      <c r="H56" s="146" t="s">
        <v>85</v>
      </c>
      <c r="I56" s="163">
        <v>8.02413212338354E-2</v>
      </c>
      <c r="J56" s="146"/>
      <c r="L56">
        <f t="shared" si="0"/>
        <v>0.10258064078967551</v>
      </c>
      <c r="M56">
        <f t="shared" si="1"/>
        <v>-6.2759091354261526E-2</v>
      </c>
    </row>
    <row r="57" spans="2:13" x14ac:dyDescent="0.3">
      <c r="B57" s="146" t="s">
        <v>123</v>
      </c>
      <c r="C57" s="164">
        <v>1.9427148194271483E-2</v>
      </c>
      <c r="D57" s="165">
        <v>0.13802936906086</v>
      </c>
      <c r="E57" s="161">
        <v>8030</v>
      </c>
      <c r="F57" s="162">
        <v>0</v>
      </c>
      <c r="H57" s="146" t="s">
        <v>123</v>
      </c>
      <c r="I57" s="163">
        <v>1.3743431232045081E-2</v>
      </c>
      <c r="J57" s="146"/>
      <c r="L57">
        <f t="shared" si="0"/>
        <v>9.7634551606624556E-2</v>
      </c>
      <c r="M57">
        <f t="shared" si="1"/>
        <v>-1.9343396051096562E-3</v>
      </c>
    </row>
    <row r="58" spans="2:13" x14ac:dyDescent="0.3">
      <c r="B58" s="146" t="s">
        <v>87</v>
      </c>
      <c r="C58" s="164">
        <v>2.3661270236612704E-3</v>
      </c>
      <c r="D58" s="165">
        <v>4.8588295574925687E-2</v>
      </c>
      <c r="E58" s="161">
        <v>8030</v>
      </c>
      <c r="F58" s="162">
        <v>0</v>
      </c>
      <c r="H58" s="146" t="s">
        <v>87</v>
      </c>
      <c r="I58" s="163">
        <v>3.5731487536501158E-3</v>
      </c>
      <c r="J58" s="146"/>
      <c r="L58">
        <f t="shared" si="0"/>
        <v>7.3365286591039164E-2</v>
      </c>
      <c r="M58">
        <f t="shared" si="1"/>
        <v>-1.7400330111468532E-4</v>
      </c>
    </row>
    <row r="59" spans="2:13" x14ac:dyDescent="0.3">
      <c r="B59" s="146" t="s">
        <v>88</v>
      </c>
      <c r="C59" s="164">
        <v>5.2428393524283939E-2</v>
      </c>
      <c r="D59" s="165">
        <v>0.22290321802094862</v>
      </c>
      <c r="E59" s="161">
        <v>8030</v>
      </c>
      <c r="F59" s="162">
        <v>0</v>
      </c>
      <c r="H59" s="146" t="s">
        <v>88</v>
      </c>
      <c r="I59" s="163">
        <v>-9.6842578572465914E-3</v>
      </c>
      <c r="J59" s="146"/>
      <c r="L59">
        <f t="shared" si="0"/>
        <v>-4.1168215770011056E-2</v>
      </c>
      <c r="M59">
        <f t="shared" si="1"/>
        <v>2.2778050780884024E-3</v>
      </c>
    </row>
    <row r="60" spans="2:13" x14ac:dyDescent="0.3">
      <c r="B60" s="146" t="s">
        <v>92</v>
      </c>
      <c r="C60" s="164">
        <v>0.17584059775840599</v>
      </c>
      <c r="D60" s="165">
        <v>0.3807081974342223</v>
      </c>
      <c r="E60" s="161">
        <v>8030</v>
      </c>
      <c r="F60" s="162">
        <v>0</v>
      </c>
      <c r="H60" s="146" t="s">
        <v>92</v>
      </c>
      <c r="I60" s="163">
        <v>-4.5468614417152192E-2</v>
      </c>
      <c r="J60" s="146"/>
      <c r="L60">
        <f t="shared" si="0"/>
        <v>-9.8430730757428003E-2</v>
      </c>
      <c r="M60">
        <f t="shared" si="1"/>
        <v>2.1000935604334896E-2</v>
      </c>
    </row>
    <row r="61" spans="2:13" x14ac:dyDescent="0.3">
      <c r="B61" s="146" t="s">
        <v>124</v>
      </c>
      <c r="C61" s="164">
        <v>1.8679950186799503E-3</v>
      </c>
      <c r="D61" s="165">
        <v>4.318261032741276E-2</v>
      </c>
      <c r="E61" s="161">
        <v>8030</v>
      </c>
      <c r="F61" s="162">
        <v>0</v>
      </c>
      <c r="H61" s="146" t="s">
        <v>124</v>
      </c>
      <c r="I61" s="163">
        <v>3.0349462638550356E-3</v>
      </c>
      <c r="J61" s="146"/>
      <c r="L61">
        <f t="shared" si="0"/>
        <v>7.0150391011197785E-2</v>
      </c>
      <c r="M61">
        <f t="shared" si="1"/>
        <v>-1.3128582222931591E-4</v>
      </c>
    </row>
    <row r="62" spans="2:13" x14ac:dyDescent="0.3">
      <c r="B62" s="146" t="s">
        <v>94</v>
      </c>
      <c r="C62" s="164">
        <v>1.2453300124533001E-4</v>
      </c>
      <c r="D62" s="165">
        <v>1.1159435525389724E-2</v>
      </c>
      <c r="E62" s="161">
        <v>8030</v>
      </c>
      <c r="F62" s="162">
        <v>0</v>
      </c>
      <c r="H62" s="146" t="s">
        <v>94</v>
      </c>
      <c r="I62" s="163">
        <v>-1.172193665997161E-3</v>
      </c>
      <c r="J62" s="146"/>
      <c r="L62">
        <f t="shared" si="0"/>
        <v>-0.1050275066812541</v>
      </c>
      <c r="M62">
        <f t="shared" si="1"/>
        <v>1.3081019638965513E-5</v>
      </c>
    </row>
    <row r="63" spans="2:13" x14ac:dyDescent="0.3">
      <c r="B63" s="146" t="s">
        <v>95</v>
      </c>
      <c r="C63" s="164">
        <v>0.57770859277708597</v>
      </c>
      <c r="D63" s="165">
        <v>0.49395522027276439</v>
      </c>
      <c r="E63" s="161">
        <v>8030</v>
      </c>
      <c r="F63" s="162">
        <v>0</v>
      </c>
      <c r="H63" s="146" t="s">
        <v>95</v>
      </c>
      <c r="I63" s="163">
        <v>3.2019874793611847E-2</v>
      </c>
      <c r="J63" s="146"/>
      <c r="L63">
        <f t="shared" si="0"/>
        <v>2.7374380167961589E-2</v>
      </c>
      <c r="M63">
        <f t="shared" si="1"/>
        <v>-3.7449056207364745E-2</v>
      </c>
    </row>
    <row r="64" spans="2:13" x14ac:dyDescent="0.3">
      <c r="B64" s="146" t="s">
        <v>96</v>
      </c>
      <c r="C64" s="164">
        <v>1.2453300124533001E-3</v>
      </c>
      <c r="D64" s="165">
        <v>3.5269449619426359E-2</v>
      </c>
      <c r="E64" s="161">
        <v>8030</v>
      </c>
      <c r="F64" s="162">
        <v>0</v>
      </c>
      <c r="H64" s="146" t="s">
        <v>96</v>
      </c>
      <c r="I64" s="163">
        <v>5.1826802304089821E-3</v>
      </c>
      <c r="J64" s="146"/>
      <c r="L64">
        <f t="shared" si="0"/>
        <v>0.14676231523391986</v>
      </c>
      <c r="M64">
        <f t="shared" si="1"/>
        <v>-1.8299540552857833E-4</v>
      </c>
    </row>
    <row r="65" spans="2:13" x14ac:dyDescent="0.3">
      <c r="B65" s="146" t="s">
        <v>97</v>
      </c>
      <c r="C65" s="164">
        <v>7.0112079701120794E-2</v>
      </c>
      <c r="D65" s="165">
        <v>0.25535171057328004</v>
      </c>
      <c r="E65" s="161">
        <v>8030</v>
      </c>
      <c r="F65" s="162">
        <v>0</v>
      </c>
      <c r="H65" s="146" t="s">
        <v>97</v>
      </c>
      <c r="I65" s="163">
        <v>3.4255269498713437E-2</v>
      </c>
      <c r="J65" s="146"/>
      <c r="L65">
        <f t="shared" si="0"/>
        <v>0.12474387284080884</v>
      </c>
      <c r="M65">
        <f t="shared" si="1"/>
        <v>-9.4054908811270089E-3</v>
      </c>
    </row>
    <row r="66" spans="2:13" x14ac:dyDescent="0.3">
      <c r="B66" s="146" t="s">
        <v>98</v>
      </c>
      <c r="C66" s="164">
        <v>3.9227895392278958E-2</v>
      </c>
      <c r="D66" s="165">
        <v>0.19414881336914447</v>
      </c>
      <c r="E66" s="161">
        <v>8030</v>
      </c>
      <c r="F66" s="162">
        <v>0</v>
      </c>
      <c r="H66" s="146" t="s">
        <v>98</v>
      </c>
      <c r="I66" s="163">
        <v>2.9636018267970594E-2</v>
      </c>
      <c r="J66" s="146"/>
      <c r="L66">
        <f t="shared" si="0"/>
        <v>0.14665791229623956</v>
      </c>
      <c r="M66">
        <f t="shared" si="1"/>
        <v>-5.987976976450482E-3</v>
      </c>
    </row>
    <row r="67" spans="2:13" x14ac:dyDescent="0.3">
      <c r="B67" s="146" t="s">
        <v>99</v>
      </c>
      <c r="C67" s="164">
        <v>0.13387297633872977</v>
      </c>
      <c r="D67" s="165">
        <v>0.34053699368751988</v>
      </c>
      <c r="E67" s="161">
        <v>8030</v>
      </c>
      <c r="F67" s="162">
        <v>0</v>
      </c>
      <c r="H67" s="146" t="s">
        <v>99</v>
      </c>
      <c r="I67" s="163">
        <v>-3.9078913371409139E-2</v>
      </c>
      <c r="J67" s="146"/>
      <c r="L67">
        <f t="shared" si="0"/>
        <v>-9.9393908896000402E-2</v>
      </c>
      <c r="M67">
        <f t="shared" si="1"/>
        <v>1.5362825602185541E-2</v>
      </c>
    </row>
    <row r="68" spans="2:13" x14ac:dyDescent="0.3">
      <c r="B68" s="146" t="s">
        <v>100</v>
      </c>
      <c r="C68" s="164">
        <v>5.2303860523038601E-3</v>
      </c>
      <c r="D68" s="165">
        <v>7.2136517406789058E-2</v>
      </c>
      <c r="E68" s="161">
        <v>8030</v>
      </c>
      <c r="F68" s="162">
        <v>0</v>
      </c>
      <c r="H68" s="146" t="s">
        <v>100</v>
      </c>
      <c r="I68" s="163">
        <v>7.1944754067455631E-3</v>
      </c>
      <c r="J68" s="146"/>
      <c r="L68">
        <f t="shared" si="0"/>
        <v>9.9212517878648224E-2</v>
      </c>
      <c r="M68">
        <f t="shared" si="1"/>
        <v>-5.2164819114962758E-4</v>
      </c>
    </row>
    <row r="69" spans="2:13" x14ac:dyDescent="0.3">
      <c r="B69" s="146" t="s">
        <v>101</v>
      </c>
      <c r="C69" s="164">
        <v>0.39290161892901621</v>
      </c>
      <c r="D69" s="165">
        <v>0.48842568044746937</v>
      </c>
      <c r="E69" s="161">
        <v>8030</v>
      </c>
      <c r="F69" s="162">
        <v>0</v>
      </c>
      <c r="H69" s="146" t="s">
        <v>101</v>
      </c>
      <c r="I69" s="163">
        <v>8.585423426250198E-2</v>
      </c>
      <c r="J69" s="146"/>
      <c r="L69">
        <f t="shared" si="0"/>
        <v>0.10671422227656538</v>
      </c>
      <c r="M69">
        <f t="shared" si="1"/>
        <v>-6.9063255647705393E-2</v>
      </c>
    </row>
    <row r="70" spans="2:13" x14ac:dyDescent="0.3">
      <c r="B70" s="146" t="s">
        <v>102</v>
      </c>
      <c r="C70" s="164">
        <v>9.9626400996264009E-3</v>
      </c>
      <c r="D70" s="165">
        <v>9.9320765059002072E-2</v>
      </c>
      <c r="E70" s="161">
        <v>8030</v>
      </c>
      <c r="F70" s="162">
        <v>0</v>
      </c>
      <c r="H70" s="146" t="s">
        <v>102</v>
      </c>
      <c r="I70" s="163">
        <v>4.0111243420131691E-3</v>
      </c>
      <c r="J70" s="146"/>
      <c r="L70">
        <f t="shared" si="0"/>
        <v>3.9983209467222169E-2</v>
      </c>
      <c r="M70">
        <f t="shared" si="1"/>
        <v>-4.023467619343112E-4</v>
      </c>
    </row>
    <row r="71" spans="2:13" x14ac:dyDescent="0.3">
      <c r="B71" s="146" t="s">
        <v>103</v>
      </c>
      <c r="C71" s="164">
        <v>0.149439601494396</v>
      </c>
      <c r="D71" s="165">
        <v>0.35654345883489602</v>
      </c>
      <c r="E71" s="161">
        <v>8030</v>
      </c>
      <c r="F71" s="162">
        <v>0</v>
      </c>
      <c r="H71" s="146" t="s">
        <v>103</v>
      </c>
      <c r="I71" s="163">
        <v>-1.0961822153619979E-2</v>
      </c>
      <c r="J71" s="146"/>
      <c r="L71">
        <f t="shared" ref="L71:L74" si="2">((1-C71)/D71)*I71</f>
        <v>-2.615022541655455E-2</v>
      </c>
      <c r="M71">
        <f t="shared" ref="M71:M74" si="3">((0-C71)/D71)*I71</f>
        <v>4.5944759150608272E-3</v>
      </c>
    </row>
    <row r="72" spans="2:13" x14ac:dyDescent="0.3">
      <c r="B72" s="146" t="s">
        <v>104</v>
      </c>
      <c r="C72" s="164">
        <v>0.43349937733499377</v>
      </c>
      <c r="D72" s="165">
        <v>0.49558879478667095</v>
      </c>
      <c r="E72" s="161">
        <v>8030</v>
      </c>
      <c r="F72" s="162">
        <v>0</v>
      </c>
      <c r="H72" s="146" t="s">
        <v>104</v>
      </c>
      <c r="I72" s="163">
        <v>-7.7746406034960872E-2</v>
      </c>
      <c r="J72" s="146"/>
      <c r="L72">
        <f t="shared" si="2"/>
        <v>-8.8870829792934411E-2</v>
      </c>
      <c r="M72">
        <f t="shared" si="3"/>
        <v>6.8006014180963872E-2</v>
      </c>
    </row>
    <row r="73" spans="2:13" x14ac:dyDescent="0.3">
      <c r="B73" s="146" t="s">
        <v>125</v>
      </c>
      <c r="C73" s="164">
        <v>5.8530510585305109E-3</v>
      </c>
      <c r="D73" s="165">
        <v>7.6285762589267322E-2</v>
      </c>
      <c r="E73" s="161">
        <v>8030</v>
      </c>
      <c r="F73" s="162">
        <v>0</v>
      </c>
      <c r="H73" s="146" t="s">
        <v>125</v>
      </c>
      <c r="I73" s="163">
        <v>-6.1629771789557513E-3</v>
      </c>
      <c r="J73" s="146"/>
      <c r="L73">
        <f t="shared" si="2"/>
        <v>-8.0315182688057207E-2</v>
      </c>
      <c r="M73">
        <f t="shared" si="3"/>
        <v>4.7285651839392318E-4</v>
      </c>
    </row>
    <row r="74" spans="2:13" s="6" customFormat="1" ht="22.2" customHeight="1" x14ac:dyDescent="0.3">
      <c r="B74" s="146" t="s">
        <v>107</v>
      </c>
      <c r="C74" s="164">
        <v>2.7397260273972603E-3</v>
      </c>
      <c r="D74" s="165">
        <v>5.2273896187463732E-2</v>
      </c>
      <c r="E74" s="161">
        <v>8030</v>
      </c>
      <c r="F74" s="162">
        <v>0</v>
      </c>
      <c r="H74" s="146" t="s">
        <v>107</v>
      </c>
      <c r="I74" s="163">
        <v>1.5697542071724047E-3</v>
      </c>
      <c r="J74" s="146"/>
      <c r="L74">
        <f t="shared" si="2"/>
        <v>2.9947136618636502E-2</v>
      </c>
      <c r="M74">
        <f t="shared" si="3"/>
        <v>-8.2272353347902479E-5</v>
      </c>
    </row>
    <row r="75" spans="2:13" s="6" customFormat="1" ht="17.399999999999999" thickBot="1" x14ac:dyDescent="0.35">
      <c r="B75" s="166" t="s">
        <v>109</v>
      </c>
      <c r="C75" s="167">
        <v>2.9030891878425509</v>
      </c>
      <c r="D75" s="168">
        <v>1.7942006529591656</v>
      </c>
      <c r="E75" s="169">
        <v>8030</v>
      </c>
      <c r="F75" s="170">
        <v>2</v>
      </c>
      <c r="H75" s="166" t="s">
        <v>109</v>
      </c>
      <c r="I75" s="171">
        <v>-1.1443258137028877E-2</v>
      </c>
      <c r="J75" s="143"/>
    </row>
    <row r="76" spans="2:13" s="6" customFormat="1" x14ac:dyDescent="0.3">
      <c r="B76" s="172" t="s">
        <v>4</v>
      </c>
      <c r="C76" s="142"/>
      <c r="D76" s="142"/>
      <c r="E76" s="142"/>
      <c r="F76" s="142"/>
      <c r="H76" s="172" t="s">
        <v>9</v>
      </c>
      <c r="I76" s="142"/>
      <c r="J76" s="143"/>
    </row>
    <row r="77" spans="2:13" s="6" customFormat="1" x14ac:dyDescent="0.3">
      <c r="B77" s="173"/>
      <c r="C77" s="174"/>
      <c r="D77" s="175"/>
      <c r="E77" s="176"/>
      <c r="F77" s="176"/>
      <c r="H77" s="173"/>
      <c r="I77" s="177"/>
      <c r="J77" s="178"/>
    </row>
    <row r="78" spans="2:13" s="6" customFormat="1" x14ac:dyDescent="0.3">
      <c r="B78" s="173"/>
      <c r="C78" s="174"/>
      <c r="D78" s="175"/>
      <c r="E78" s="176"/>
      <c r="F78" s="176"/>
      <c r="H78" s="173"/>
      <c r="I78" s="177"/>
      <c r="J78" s="178"/>
    </row>
    <row r="79" spans="2:13" s="6" customFormat="1" x14ac:dyDescent="0.3">
      <c r="B79" s="173"/>
      <c r="C79" s="174"/>
      <c r="D79" s="175"/>
      <c r="E79" s="176"/>
      <c r="F79" s="176"/>
      <c r="H79" s="173"/>
      <c r="I79" s="177"/>
      <c r="J79" s="178"/>
    </row>
    <row r="80" spans="2:13" s="6" customFormat="1" x14ac:dyDescent="0.3">
      <c r="B80" s="173"/>
      <c r="C80" s="174"/>
      <c r="D80" s="175"/>
      <c r="E80" s="176"/>
      <c r="F80" s="176"/>
      <c r="H80" s="173"/>
      <c r="I80" s="177"/>
      <c r="J80" s="178"/>
    </row>
    <row r="81" spans="2:10" s="6" customFormat="1" x14ac:dyDescent="0.3">
      <c r="B81" s="173"/>
      <c r="C81" s="174"/>
      <c r="D81" s="175"/>
      <c r="E81" s="176"/>
      <c r="F81" s="176"/>
      <c r="H81" s="173"/>
      <c r="I81" s="177"/>
      <c r="J81" s="178"/>
    </row>
    <row r="82" spans="2:10" s="6" customFormat="1" x14ac:dyDescent="0.3">
      <c r="B82" s="173"/>
      <c r="C82" s="174"/>
      <c r="D82" s="175"/>
      <c r="E82" s="176"/>
      <c r="F82" s="176"/>
      <c r="H82" s="173"/>
      <c r="I82" s="177"/>
      <c r="J82" s="178"/>
    </row>
    <row r="83" spans="2:10" s="6" customFormat="1" x14ac:dyDescent="0.3">
      <c r="B83" s="173"/>
      <c r="C83" s="174"/>
      <c r="D83" s="175"/>
      <c r="E83" s="176"/>
      <c r="F83" s="176"/>
      <c r="H83" s="173"/>
      <c r="I83" s="177"/>
      <c r="J83" s="178"/>
    </row>
    <row r="84" spans="2:10" s="6" customFormat="1" x14ac:dyDescent="0.3">
      <c r="B84" s="173"/>
      <c r="C84" s="174"/>
      <c r="D84" s="175"/>
      <c r="E84" s="176"/>
      <c r="F84" s="176"/>
      <c r="H84" s="173"/>
      <c r="I84" s="177"/>
      <c r="J84" s="178"/>
    </row>
    <row r="85" spans="2:10" s="6" customFormat="1" x14ac:dyDescent="0.3">
      <c r="B85" s="173"/>
      <c r="C85" s="174"/>
      <c r="D85" s="175"/>
      <c r="E85" s="176"/>
      <c r="F85" s="176"/>
      <c r="H85" s="173"/>
      <c r="I85" s="177"/>
      <c r="J85" s="178"/>
    </row>
    <row r="86" spans="2:10" s="6" customFormat="1" x14ac:dyDescent="0.3">
      <c r="B86" s="173"/>
      <c r="C86" s="174"/>
      <c r="D86" s="175"/>
      <c r="E86" s="176"/>
      <c r="F86" s="176"/>
      <c r="H86" s="173"/>
      <c r="I86" s="177"/>
      <c r="J86" s="178"/>
    </row>
    <row r="87" spans="2:10" s="6" customFormat="1" x14ac:dyDescent="0.3">
      <c r="B87" s="173"/>
      <c r="C87" s="174"/>
      <c r="D87" s="175"/>
      <c r="E87" s="176"/>
      <c r="F87" s="176"/>
      <c r="H87" s="173"/>
      <c r="I87" s="177"/>
      <c r="J87" s="178"/>
    </row>
    <row r="88" spans="2:10" s="6" customFormat="1" x14ac:dyDescent="0.3">
      <c r="B88" s="173"/>
      <c r="C88" s="174"/>
      <c r="D88" s="175"/>
      <c r="E88" s="176"/>
      <c r="F88" s="176"/>
      <c r="H88" s="173"/>
      <c r="I88" s="177"/>
      <c r="J88" s="178"/>
    </row>
    <row r="89" spans="2:10" s="6" customFormat="1" x14ac:dyDescent="0.3">
      <c r="B89" s="173"/>
      <c r="C89" s="174"/>
      <c r="D89" s="175"/>
      <c r="E89" s="176"/>
      <c r="F89" s="176"/>
      <c r="H89" s="173"/>
      <c r="I89" s="177"/>
      <c r="J89" s="178"/>
    </row>
    <row r="90" spans="2:10" s="6" customFormat="1" x14ac:dyDescent="0.3">
      <c r="B90" s="173"/>
      <c r="C90" s="174"/>
      <c r="D90" s="175"/>
      <c r="E90" s="176"/>
      <c r="F90" s="176"/>
      <c r="H90" s="173"/>
      <c r="I90" s="177"/>
      <c r="J90" s="178"/>
    </row>
    <row r="91" spans="2:10" s="6" customFormat="1" x14ac:dyDescent="0.3">
      <c r="B91" s="173"/>
      <c r="C91" s="174"/>
      <c r="D91" s="175"/>
      <c r="E91" s="176"/>
      <c r="F91" s="176"/>
      <c r="H91" s="173"/>
      <c r="I91" s="177"/>
      <c r="J91" s="178"/>
    </row>
    <row r="92" spans="2:10" s="6" customFormat="1" x14ac:dyDescent="0.3">
      <c r="B92" s="173"/>
      <c r="C92" s="174"/>
      <c r="D92" s="175"/>
      <c r="E92" s="176"/>
      <c r="F92" s="176"/>
      <c r="H92" s="173"/>
      <c r="I92" s="177"/>
      <c r="J92" s="178"/>
    </row>
    <row r="93" spans="2:10" s="6" customFormat="1" x14ac:dyDescent="0.3">
      <c r="B93" s="173"/>
      <c r="C93" s="174"/>
      <c r="D93" s="175"/>
      <c r="E93" s="176"/>
      <c r="F93" s="176"/>
      <c r="H93" s="173"/>
      <c r="I93" s="177"/>
      <c r="J93" s="178"/>
    </row>
    <row r="94" spans="2:10" s="6" customFormat="1" x14ac:dyDescent="0.3">
      <c r="B94" s="173"/>
      <c r="C94" s="174"/>
      <c r="D94" s="175"/>
      <c r="E94" s="176"/>
      <c r="F94" s="176"/>
      <c r="H94" s="173"/>
      <c r="I94" s="177"/>
      <c r="J94" s="178"/>
    </row>
    <row r="95" spans="2:10" s="6" customFormat="1" x14ac:dyDescent="0.3">
      <c r="B95" s="173"/>
      <c r="C95" s="174"/>
      <c r="D95" s="175"/>
      <c r="E95" s="176"/>
      <c r="F95" s="176"/>
      <c r="H95" s="173"/>
      <c r="I95" s="177"/>
      <c r="J95" s="178"/>
    </row>
    <row r="96" spans="2:10" s="6" customFormat="1" x14ac:dyDescent="0.3">
      <c r="B96" s="173"/>
      <c r="C96" s="174"/>
      <c r="D96" s="175"/>
      <c r="E96" s="176"/>
      <c r="F96" s="176"/>
      <c r="H96" s="173"/>
      <c r="I96" s="177"/>
      <c r="J96" s="178"/>
    </row>
    <row r="97" spans="2:10" s="6" customFormat="1" x14ac:dyDescent="0.3">
      <c r="B97" s="173"/>
      <c r="C97" s="174"/>
      <c r="D97" s="175"/>
      <c r="E97" s="176"/>
      <c r="F97" s="176"/>
      <c r="H97" s="173"/>
      <c r="I97" s="177"/>
      <c r="J97" s="178"/>
    </row>
    <row r="98" spans="2:10" s="6" customFormat="1" x14ac:dyDescent="0.3">
      <c r="B98" s="173"/>
      <c r="C98" s="174"/>
      <c r="D98" s="175"/>
      <c r="E98" s="176"/>
      <c r="F98" s="176"/>
      <c r="H98" s="173"/>
      <c r="I98" s="177"/>
      <c r="J98" s="178"/>
    </row>
    <row r="99" spans="2:10" s="6" customFormat="1" x14ac:dyDescent="0.3">
      <c r="B99" s="173"/>
      <c r="C99" s="174"/>
      <c r="D99" s="175"/>
      <c r="E99" s="176"/>
      <c r="F99" s="176"/>
      <c r="H99" s="173"/>
      <c r="I99" s="177"/>
      <c r="J99" s="178"/>
    </row>
    <row r="100" spans="2:10" s="6" customFormat="1" x14ac:dyDescent="0.3">
      <c r="B100" s="173"/>
      <c r="C100" s="174"/>
      <c r="D100" s="175"/>
      <c r="E100" s="176"/>
      <c r="F100" s="176"/>
      <c r="H100" s="173"/>
      <c r="I100" s="177"/>
      <c r="J100" s="178"/>
    </row>
    <row r="101" spans="2:10" s="6" customFormat="1" x14ac:dyDescent="0.3">
      <c r="B101" s="173"/>
      <c r="C101" s="174"/>
      <c r="D101" s="175"/>
      <c r="E101" s="176"/>
      <c r="F101" s="176"/>
      <c r="H101" s="173"/>
      <c r="I101" s="177"/>
      <c r="J101" s="178"/>
    </row>
    <row r="102" spans="2:10" s="6" customFormat="1" x14ac:dyDescent="0.3">
      <c r="B102" s="173"/>
      <c r="C102" s="174"/>
      <c r="D102" s="175"/>
      <c r="E102" s="176"/>
      <c r="F102" s="176"/>
      <c r="H102" s="173"/>
      <c r="I102" s="177"/>
      <c r="J102" s="178"/>
    </row>
    <row r="103" spans="2:10" s="6" customFormat="1" x14ac:dyDescent="0.3">
      <c r="B103" s="173"/>
      <c r="C103" s="174"/>
      <c r="D103" s="175"/>
      <c r="E103" s="176"/>
      <c r="F103" s="176"/>
      <c r="H103" s="173"/>
      <c r="I103" s="177"/>
      <c r="J103" s="178"/>
    </row>
    <row r="104" spans="2:10" s="6" customFormat="1" x14ac:dyDescent="0.3">
      <c r="B104" s="173"/>
      <c r="C104" s="174"/>
      <c r="D104" s="175"/>
      <c r="E104" s="176"/>
      <c r="F104" s="176"/>
      <c r="H104" s="173"/>
      <c r="I104" s="177"/>
      <c r="J104" s="178"/>
    </row>
    <row r="105" spans="2:10" s="6" customFormat="1" x14ac:dyDescent="0.3">
      <c r="B105" s="173"/>
      <c r="C105" s="174"/>
      <c r="D105" s="175"/>
      <c r="E105" s="176"/>
      <c r="F105" s="176"/>
      <c r="H105" s="173"/>
      <c r="I105" s="177"/>
      <c r="J105" s="178"/>
    </row>
    <row r="106" spans="2:10" s="6" customFormat="1" x14ac:dyDescent="0.3">
      <c r="B106" s="173"/>
      <c r="C106" s="174"/>
      <c r="D106" s="175"/>
      <c r="E106" s="176"/>
      <c r="F106" s="176"/>
      <c r="H106" s="173"/>
      <c r="I106" s="177"/>
      <c r="J106" s="178"/>
    </row>
    <row r="107" spans="2:10" s="6" customFormat="1" x14ac:dyDescent="0.3">
      <c r="B107" s="173"/>
      <c r="C107" s="174"/>
      <c r="D107" s="175"/>
      <c r="E107" s="176"/>
      <c r="F107" s="176"/>
      <c r="H107" s="173"/>
      <c r="I107" s="177"/>
      <c r="J107" s="178"/>
    </row>
    <row r="108" spans="2:10" s="6" customFormat="1" x14ac:dyDescent="0.3">
      <c r="B108" s="173"/>
      <c r="C108" s="174"/>
      <c r="D108" s="175"/>
      <c r="E108" s="176"/>
      <c r="F108" s="176"/>
      <c r="H108" s="173"/>
      <c r="I108" s="177"/>
      <c r="J108" s="178"/>
    </row>
    <row r="109" spans="2:10" s="6" customFormat="1" x14ac:dyDescent="0.3">
      <c r="B109" s="173"/>
      <c r="C109" s="174"/>
      <c r="D109" s="175"/>
      <c r="E109" s="176"/>
      <c r="F109" s="176"/>
      <c r="H109" s="173"/>
      <c r="I109" s="177"/>
      <c r="J109" s="178"/>
    </row>
    <row r="110" spans="2:10" s="6" customFormat="1" x14ac:dyDescent="0.3">
      <c r="B110" s="173"/>
      <c r="C110" s="174"/>
      <c r="D110" s="175"/>
      <c r="E110" s="176"/>
      <c r="F110" s="176"/>
      <c r="H110" s="173"/>
      <c r="I110" s="177"/>
      <c r="J110" s="178"/>
    </row>
    <row r="111" spans="2:10" s="6" customFormat="1" x14ac:dyDescent="0.3">
      <c r="B111" s="173"/>
      <c r="C111" s="174"/>
      <c r="D111" s="175"/>
      <c r="E111" s="176"/>
      <c r="F111" s="176"/>
      <c r="H111" s="173"/>
      <c r="I111" s="177"/>
      <c r="J111" s="178"/>
    </row>
    <row r="112" spans="2:10" s="6" customFormat="1" x14ac:dyDescent="0.3">
      <c r="B112" s="173"/>
      <c r="C112" s="174"/>
      <c r="D112" s="175"/>
      <c r="E112" s="176"/>
      <c r="F112" s="176"/>
      <c r="H112" s="173"/>
      <c r="I112" s="177"/>
      <c r="J112" s="178"/>
    </row>
    <row r="113" spans="2:10" s="6" customFormat="1" x14ac:dyDescent="0.3">
      <c r="B113" s="173"/>
      <c r="C113" s="174"/>
      <c r="D113" s="175"/>
      <c r="E113" s="176"/>
      <c r="F113" s="176"/>
      <c r="H113" s="173"/>
      <c r="I113" s="177"/>
      <c r="J113" s="178"/>
    </row>
    <row r="114" spans="2:10" s="6" customFormat="1" x14ac:dyDescent="0.3">
      <c r="B114" s="173"/>
      <c r="C114" s="174"/>
      <c r="D114" s="175"/>
      <c r="E114" s="176"/>
      <c r="F114" s="176"/>
      <c r="H114" s="173"/>
      <c r="I114" s="177"/>
      <c r="J114" s="178"/>
    </row>
    <row r="115" spans="2:10" s="6" customFormat="1" x14ac:dyDescent="0.3">
      <c r="B115" s="173"/>
      <c r="C115" s="174"/>
      <c r="D115" s="175"/>
      <c r="E115" s="176"/>
      <c r="F115" s="176"/>
      <c r="H115" s="173"/>
      <c r="I115" s="177"/>
      <c r="J115" s="178"/>
    </row>
    <row r="116" spans="2:10" s="6" customFormat="1" x14ac:dyDescent="0.3">
      <c r="B116" s="173"/>
      <c r="C116" s="174"/>
      <c r="D116" s="175"/>
      <c r="E116" s="176"/>
      <c r="F116" s="176"/>
      <c r="H116" s="173"/>
      <c r="I116" s="177"/>
      <c r="J116" s="178"/>
    </row>
    <row r="117" spans="2:10" s="6" customFormat="1" x14ac:dyDescent="0.3">
      <c r="B117" s="173"/>
      <c r="C117" s="174"/>
      <c r="D117" s="175"/>
      <c r="E117" s="176"/>
      <c r="F117" s="176"/>
      <c r="H117" s="173"/>
      <c r="I117" s="177"/>
      <c r="J117" s="178"/>
    </row>
    <row r="118" spans="2:10" s="6" customFormat="1" x14ac:dyDescent="0.3">
      <c r="B118" s="173"/>
      <c r="C118" s="174"/>
      <c r="D118" s="175"/>
      <c r="E118" s="176"/>
      <c r="F118" s="176"/>
      <c r="H118" s="173"/>
      <c r="I118" s="177"/>
      <c r="J118" s="178"/>
    </row>
    <row r="119" spans="2:10" s="6" customFormat="1" x14ac:dyDescent="0.3">
      <c r="B119" s="173"/>
      <c r="C119" s="174"/>
      <c r="D119" s="175"/>
      <c r="E119" s="176"/>
      <c r="F119" s="176"/>
      <c r="H119" s="173"/>
      <c r="I119" s="177"/>
      <c r="J119" s="178"/>
    </row>
    <row r="120" spans="2:10" s="6" customFormat="1" x14ac:dyDescent="0.3">
      <c r="B120" s="173"/>
      <c r="C120" s="174"/>
      <c r="D120" s="175"/>
      <c r="E120" s="176"/>
      <c r="F120" s="176"/>
      <c r="H120" s="173"/>
      <c r="I120" s="177"/>
      <c r="J120" s="178"/>
    </row>
    <row r="121" spans="2:10" s="6" customFormat="1" x14ac:dyDescent="0.3">
      <c r="B121" s="173"/>
      <c r="C121" s="174"/>
      <c r="D121" s="175"/>
      <c r="E121" s="176"/>
      <c r="F121" s="176"/>
      <c r="H121" s="173"/>
      <c r="I121" s="177"/>
      <c r="J121" s="178"/>
    </row>
    <row r="122" spans="2:10" s="6" customFormat="1" x14ac:dyDescent="0.3">
      <c r="B122" s="173"/>
      <c r="C122" s="174"/>
      <c r="D122" s="175"/>
      <c r="E122" s="176"/>
      <c r="F122" s="176"/>
      <c r="H122" s="173"/>
      <c r="I122" s="177"/>
      <c r="J122" s="178"/>
    </row>
    <row r="123" spans="2:10" s="6" customFormat="1" x14ac:dyDescent="0.3">
      <c r="B123" s="173"/>
      <c r="C123" s="174"/>
      <c r="D123" s="175"/>
      <c r="E123" s="176"/>
      <c r="F123" s="176"/>
      <c r="H123" s="173"/>
      <c r="I123" s="177"/>
      <c r="J123" s="178"/>
    </row>
    <row r="124" spans="2:10" s="6" customFormat="1" x14ac:dyDescent="0.3">
      <c r="B124" s="173"/>
      <c r="C124" s="174"/>
      <c r="D124" s="175"/>
      <c r="E124" s="176"/>
      <c r="F124" s="176"/>
      <c r="H124" s="173"/>
      <c r="I124" s="177"/>
      <c r="J124" s="178"/>
    </row>
    <row r="125" spans="2:10" s="6" customFormat="1" x14ac:dyDescent="0.3">
      <c r="B125" s="173"/>
      <c r="C125" s="174"/>
      <c r="D125" s="175"/>
      <c r="E125" s="176"/>
      <c r="F125" s="176"/>
      <c r="H125" s="173"/>
      <c r="I125" s="177"/>
      <c r="J125" s="178"/>
    </row>
    <row r="126" spans="2:10" s="6" customFormat="1" x14ac:dyDescent="0.3">
      <c r="B126" s="173"/>
      <c r="C126" s="174"/>
      <c r="D126" s="175"/>
      <c r="E126" s="176"/>
      <c r="F126" s="176"/>
      <c r="H126" s="173"/>
      <c r="I126" s="177"/>
      <c r="J126" s="178"/>
    </row>
    <row r="127" spans="2:10" s="6" customFormat="1" x14ac:dyDescent="0.3">
      <c r="B127" s="173"/>
      <c r="C127" s="174"/>
      <c r="D127" s="175"/>
      <c r="E127" s="176"/>
      <c r="F127" s="176"/>
      <c r="H127" s="173"/>
      <c r="I127" s="177"/>
      <c r="J127" s="178"/>
    </row>
    <row r="128" spans="2:10" s="6" customFormat="1" x14ac:dyDescent="0.3">
      <c r="B128" s="179"/>
      <c r="C128" s="106"/>
      <c r="D128" s="106"/>
      <c r="E128" s="106"/>
      <c r="F128" s="106"/>
      <c r="H128" s="179"/>
      <c r="I128" s="106"/>
      <c r="J128" s="178"/>
    </row>
    <row r="129" s="6" customFormat="1" x14ac:dyDescent="0.3"/>
  </sheetData>
  <mergeCells count="8">
    <mergeCell ref="B128:F128"/>
    <mergeCell ref="H128:I128"/>
    <mergeCell ref="H4:I4"/>
    <mergeCell ref="B5:F5"/>
    <mergeCell ref="H5:H6"/>
    <mergeCell ref="L5:M5"/>
    <mergeCell ref="B76:F76"/>
    <mergeCell ref="H76:I76"/>
  </mergeCells>
  <pageMargins left="0.45" right="0.45" top="0.5" bottom="0.5" header="0" footer="0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4"/>
  <sheetViews>
    <sheetView topLeftCell="A51" workbookViewId="0">
      <selection activeCell="L73" sqref="L73:M73"/>
    </sheetView>
  </sheetViews>
  <sheetFormatPr defaultRowHeight="14.4" x14ac:dyDescent="0.3"/>
  <cols>
    <col min="2" max="2" width="30.6640625" customWidth="1"/>
    <col min="8" max="8" width="27.6640625" customWidth="1"/>
    <col min="9" max="9" width="10.33203125" bestFit="1" customWidth="1"/>
    <col min="12" max="12" width="12.6640625" bestFit="1" customWidth="1"/>
    <col min="13" max="13" width="15.33203125" bestFit="1" customWidth="1"/>
  </cols>
  <sheetData>
    <row r="2" spans="1:13" x14ac:dyDescent="0.3">
      <c r="B2" t="s">
        <v>164</v>
      </c>
    </row>
    <row r="4" spans="1:13" ht="15.75" customHeight="1" thickBot="1" x14ac:dyDescent="0.35">
      <c r="A4" t="s">
        <v>5</v>
      </c>
      <c r="H4" s="105" t="s">
        <v>8</v>
      </c>
      <c r="I4" s="106"/>
      <c r="J4" s="1"/>
    </row>
    <row r="5" spans="1:13" ht="15" thickBot="1" x14ac:dyDescent="0.35">
      <c r="B5" s="105" t="s">
        <v>0</v>
      </c>
      <c r="C5" s="106"/>
      <c r="D5" s="106"/>
      <c r="E5" s="106"/>
      <c r="F5" s="106"/>
      <c r="H5" s="108" t="s">
        <v>3</v>
      </c>
      <c r="I5" s="52" t="s">
        <v>6</v>
      </c>
      <c r="J5" s="1"/>
      <c r="L5" s="104" t="s">
        <v>10</v>
      </c>
      <c r="M5" s="104"/>
    </row>
    <row r="6" spans="1:13" ht="19.8" thickBot="1" x14ac:dyDescent="0.35">
      <c r="B6" s="10" t="s">
        <v>3</v>
      </c>
      <c r="C6" s="32" t="s">
        <v>1</v>
      </c>
      <c r="D6" s="33" t="s">
        <v>126</v>
      </c>
      <c r="E6" s="33" t="s">
        <v>127</v>
      </c>
      <c r="F6" s="34" t="s">
        <v>2</v>
      </c>
      <c r="H6" s="109"/>
      <c r="I6" s="53" t="s">
        <v>7</v>
      </c>
      <c r="J6" s="1"/>
      <c r="L6" s="2" t="s">
        <v>11</v>
      </c>
      <c r="M6" s="2" t="s">
        <v>12</v>
      </c>
    </row>
    <row r="7" spans="1:13" ht="15" customHeight="1" x14ac:dyDescent="0.3">
      <c r="B7" s="35" t="s">
        <v>110</v>
      </c>
      <c r="C7" s="36">
        <v>0.8354084421500152</v>
      </c>
      <c r="D7" s="37">
        <v>0.37086782714903493</v>
      </c>
      <c r="E7" s="38">
        <v>3293</v>
      </c>
      <c r="F7" s="39">
        <v>0</v>
      </c>
      <c r="H7" s="35" t="s">
        <v>110</v>
      </c>
      <c r="I7" s="54">
        <v>9.573081959989721E-2</v>
      </c>
      <c r="J7" s="1"/>
      <c r="L7">
        <f>((1-C7)/D7)*I7</f>
        <v>4.2485445160685573E-2</v>
      </c>
      <c r="M7">
        <f>((0-C7)/D7)*I7</f>
        <v>-0.21564106944104433</v>
      </c>
    </row>
    <row r="8" spans="1:13" ht="15" customHeight="1" x14ac:dyDescent="0.3">
      <c r="B8" s="40" t="s">
        <v>111</v>
      </c>
      <c r="C8" s="41">
        <v>0.39204372912238084</v>
      </c>
      <c r="D8" s="42">
        <v>0.48828049826791753</v>
      </c>
      <c r="E8" s="43">
        <v>3293</v>
      </c>
      <c r="F8" s="44">
        <v>0</v>
      </c>
      <c r="H8" s="40" t="s">
        <v>111</v>
      </c>
      <c r="I8" s="55">
        <v>4.8318148431057271E-2</v>
      </c>
      <c r="J8" s="1"/>
      <c r="L8">
        <f t="shared" ref="L8:L18" si="0">((1-C8)/D8)*I8</f>
        <v>6.0160750716156487E-2</v>
      </c>
      <c r="M8">
        <f t="shared" ref="M8:M71" si="1">((0-C8)/D8)*I8</f>
        <v>-3.8794969617661351E-2</v>
      </c>
    </row>
    <row r="9" spans="1:13" ht="15" customHeight="1" x14ac:dyDescent="0.3">
      <c r="B9" s="40" t="s">
        <v>112</v>
      </c>
      <c r="C9" s="41">
        <v>0.85605830549650774</v>
      </c>
      <c r="D9" s="42">
        <v>0.35108391301068925</v>
      </c>
      <c r="E9" s="43">
        <v>3293</v>
      </c>
      <c r="F9" s="44">
        <v>0</v>
      </c>
      <c r="H9" s="40" t="s">
        <v>112</v>
      </c>
      <c r="I9" s="55">
        <v>6.2077117137235495E-2</v>
      </c>
      <c r="J9" s="1"/>
      <c r="L9">
        <f t="shared" si="0"/>
        <v>2.5451138885857757E-2</v>
      </c>
      <c r="M9">
        <f t="shared" si="1"/>
        <v>-0.15136447366926795</v>
      </c>
    </row>
    <row r="10" spans="1:13" ht="15" customHeight="1" x14ac:dyDescent="0.3">
      <c r="B10" s="40" t="s">
        <v>113</v>
      </c>
      <c r="C10" s="41">
        <v>0.5019738839963559</v>
      </c>
      <c r="D10" s="42">
        <v>0.50007203908559694</v>
      </c>
      <c r="E10" s="43">
        <v>3293</v>
      </c>
      <c r="F10" s="44">
        <v>0</v>
      </c>
      <c r="H10" s="40" t="s">
        <v>113</v>
      </c>
      <c r="I10" s="55">
        <v>9.5079000608188385E-2</v>
      </c>
      <c r="J10" s="1"/>
      <c r="L10">
        <f t="shared" si="0"/>
        <v>9.4690008009623988E-2</v>
      </c>
      <c r="M10">
        <f t="shared" si="1"/>
        <v>-9.5440599536529558E-2</v>
      </c>
    </row>
    <row r="11" spans="1:13" ht="15" customHeight="1" x14ac:dyDescent="0.3">
      <c r="B11" s="40" t="s">
        <v>114</v>
      </c>
      <c r="C11" s="41">
        <v>3.2493167324628001E-2</v>
      </c>
      <c r="D11" s="42">
        <v>0.17733276918154717</v>
      </c>
      <c r="E11" s="43">
        <v>3293</v>
      </c>
      <c r="F11" s="44">
        <v>0</v>
      </c>
      <c r="H11" s="40" t="s">
        <v>114</v>
      </c>
      <c r="I11" s="55">
        <v>1.5898224693829743E-2</v>
      </c>
      <c r="J11" s="1"/>
      <c r="L11">
        <f t="shared" si="0"/>
        <v>8.6738853115982228E-2</v>
      </c>
      <c r="M11">
        <f t="shared" si="1"/>
        <v>-2.9130751046484932E-3</v>
      </c>
    </row>
    <row r="12" spans="1:13" ht="15" customHeight="1" x14ac:dyDescent="0.3">
      <c r="B12" s="40" t="s">
        <v>115</v>
      </c>
      <c r="C12" s="41">
        <v>0.89158821743091388</v>
      </c>
      <c r="D12" s="42">
        <v>0.31094698849573488</v>
      </c>
      <c r="E12" s="43">
        <v>3293</v>
      </c>
      <c r="F12" s="44">
        <v>0</v>
      </c>
      <c r="H12" s="40" t="s">
        <v>115</v>
      </c>
      <c r="I12" s="55">
        <v>0.10002149108561251</v>
      </c>
      <c r="J12" s="1"/>
      <c r="L12">
        <f t="shared" si="0"/>
        <v>3.4872529868408567E-2</v>
      </c>
      <c r="M12">
        <f t="shared" si="1"/>
        <v>-0.2867948114667993</v>
      </c>
    </row>
    <row r="13" spans="1:13" ht="15" customHeight="1" x14ac:dyDescent="0.3">
      <c r="B13" s="40" t="s">
        <v>116</v>
      </c>
      <c r="C13" s="41">
        <v>0.65866990586091712</v>
      </c>
      <c r="D13" s="42">
        <v>0.47422795676555085</v>
      </c>
      <c r="E13" s="43">
        <v>3293</v>
      </c>
      <c r="F13" s="44">
        <v>0</v>
      </c>
      <c r="H13" s="40" t="s">
        <v>116</v>
      </c>
      <c r="I13" s="55">
        <v>7.2462306948559443E-2</v>
      </c>
      <c r="J13" s="1"/>
      <c r="L13">
        <f t="shared" si="0"/>
        <v>5.2155436429731014E-2</v>
      </c>
      <c r="M13">
        <f t="shared" si="1"/>
        <v>-0.10064514378655388</v>
      </c>
    </row>
    <row r="14" spans="1:13" ht="15" customHeight="1" x14ac:dyDescent="0.3">
      <c r="B14" s="40" t="s">
        <v>117</v>
      </c>
      <c r="C14" s="41">
        <v>0.91952626784087454</v>
      </c>
      <c r="D14" s="42">
        <v>0.2720665150884729</v>
      </c>
      <c r="E14" s="43">
        <v>3293</v>
      </c>
      <c r="F14" s="44">
        <v>0</v>
      </c>
      <c r="H14" s="40" t="s">
        <v>117</v>
      </c>
      <c r="I14" s="55">
        <v>9.6940384358267712E-2</v>
      </c>
      <c r="J14" s="1"/>
      <c r="L14">
        <f t="shared" si="0"/>
        <v>2.8673703280659383E-2</v>
      </c>
      <c r="M14">
        <f t="shared" si="1"/>
        <v>-0.32763763597674178</v>
      </c>
    </row>
    <row r="15" spans="1:13" ht="15" customHeight="1" x14ac:dyDescent="0.3">
      <c r="B15" s="40" t="s">
        <v>118</v>
      </c>
      <c r="C15" s="41">
        <v>0.11144852717886423</v>
      </c>
      <c r="D15" s="42">
        <v>0.31473454577304566</v>
      </c>
      <c r="E15" s="43">
        <v>3293</v>
      </c>
      <c r="F15" s="44">
        <v>0</v>
      </c>
      <c r="H15" s="40" t="s">
        <v>118</v>
      </c>
      <c r="I15" s="55">
        <v>3.4107415238380366E-2</v>
      </c>
      <c r="J15" s="1"/>
      <c r="L15">
        <f t="shared" si="0"/>
        <v>9.6291285628488488E-2</v>
      </c>
      <c r="M15">
        <f t="shared" si="1"/>
        <v>-1.2077546762014786E-2</v>
      </c>
    </row>
    <row r="16" spans="1:13" ht="15" customHeight="1" x14ac:dyDescent="0.3">
      <c r="B16" s="40" t="s">
        <v>119</v>
      </c>
      <c r="C16" s="41">
        <v>0.13726085636197996</v>
      </c>
      <c r="D16" s="42">
        <v>0.34417478963675824</v>
      </c>
      <c r="E16" s="43">
        <v>3293</v>
      </c>
      <c r="F16" s="44">
        <v>0</v>
      </c>
      <c r="H16" s="40" t="s">
        <v>119</v>
      </c>
      <c r="I16" s="55">
        <v>4.7730598811231029E-3</v>
      </c>
      <c r="J16" s="1"/>
      <c r="L16">
        <f t="shared" si="0"/>
        <v>1.1964576483708089E-2</v>
      </c>
      <c r="M16">
        <f t="shared" si="1"/>
        <v>-1.9035510632298682E-3</v>
      </c>
    </row>
    <row r="17" spans="2:13" ht="15" customHeight="1" x14ac:dyDescent="0.3">
      <c r="B17" s="40" t="s">
        <v>120</v>
      </c>
      <c r="C17" s="41">
        <v>0.28818706346796236</v>
      </c>
      <c r="D17" s="42">
        <v>0.45298740952280486</v>
      </c>
      <c r="E17" s="43">
        <v>3293</v>
      </c>
      <c r="F17" s="44">
        <v>0</v>
      </c>
      <c r="H17" s="40" t="s">
        <v>120</v>
      </c>
      <c r="I17" s="55">
        <v>7.9884048364103857E-2</v>
      </c>
      <c r="J17" s="1"/>
      <c r="L17">
        <f t="shared" si="0"/>
        <v>0.12552776932149468</v>
      </c>
      <c r="M17">
        <f t="shared" si="1"/>
        <v>-5.0821609678369642E-2</v>
      </c>
    </row>
    <row r="18" spans="2:13" ht="15" customHeight="1" x14ac:dyDescent="0.3">
      <c r="B18" s="40" t="s">
        <v>121</v>
      </c>
      <c r="C18" s="41">
        <v>1.1539629517157608E-2</v>
      </c>
      <c r="D18" s="42">
        <v>0.10681728030859404</v>
      </c>
      <c r="E18" s="43">
        <v>3293</v>
      </c>
      <c r="F18" s="44">
        <v>0</v>
      </c>
      <c r="H18" s="40" t="s">
        <v>121</v>
      </c>
      <c r="I18" s="55">
        <v>-1.6458624303864813E-3</v>
      </c>
      <c r="J18" s="1"/>
      <c r="L18">
        <f t="shared" si="0"/>
        <v>-1.5230398892422671E-2</v>
      </c>
      <c r="M18">
        <f t="shared" si="1"/>
        <v>1.7780496402828311E-4</v>
      </c>
    </row>
    <row r="19" spans="2:13" ht="15" customHeight="1" x14ac:dyDescent="0.3">
      <c r="B19" s="40" t="s">
        <v>44</v>
      </c>
      <c r="C19" s="45">
        <v>0.13877922866686912</v>
      </c>
      <c r="D19" s="46">
        <v>0.34576850697969869</v>
      </c>
      <c r="E19" s="43">
        <v>3293</v>
      </c>
      <c r="F19" s="44">
        <v>0</v>
      </c>
      <c r="H19" s="40" t="s">
        <v>44</v>
      </c>
      <c r="I19" s="55">
        <v>5.9147060040196292E-2</v>
      </c>
      <c r="J19" s="1"/>
      <c r="L19">
        <f>((1-C19)/D19)*I19</f>
        <v>0.14732017416755552</v>
      </c>
      <c r="M19">
        <f t="shared" si="1"/>
        <v>-2.3739534412754896E-2</v>
      </c>
    </row>
    <row r="20" spans="2:13" ht="15" customHeight="1" x14ac:dyDescent="0.3">
      <c r="B20" s="40" t="s">
        <v>45</v>
      </c>
      <c r="C20" s="45">
        <v>0.16823565138171881</v>
      </c>
      <c r="D20" s="46">
        <v>0.37413222768885379</v>
      </c>
      <c r="E20" s="43">
        <v>3293</v>
      </c>
      <c r="F20" s="44">
        <v>0</v>
      </c>
      <c r="H20" s="40" t="s">
        <v>45</v>
      </c>
      <c r="I20" s="55">
        <v>2.5549538635515689E-2</v>
      </c>
      <c r="J20" s="1"/>
      <c r="L20">
        <f t="shared" ref="L20:L35" si="2">((1-C20)/D20)*I20</f>
        <v>5.6801295873235555E-2</v>
      </c>
      <c r="M20">
        <f t="shared" ref="M20:M36" si="3">((0-C20)/D20)*I20</f>
        <v>-1.148883457969058E-2</v>
      </c>
    </row>
    <row r="21" spans="2:13" ht="15" customHeight="1" x14ac:dyDescent="0.3">
      <c r="B21" s="40" t="s">
        <v>46</v>
      </c>
      <c r="C21" s="45">
        <v>0.2790768296386274</v>
      </c>
      <c r="D21" s="46">
        <v>0.44861349569340425</v>
      </c>
      <c r="E21" s="43">
        <v>3293</v>
      </c>
      <c r="F21" s="44">
        <v>0</v>
      </c>
      <c r="H21" s="40" t="s">
        <v>46</v>
      </c>
      <c r="I21" s="55">
        <v>-1.4564775558803672E-2</v>
      </c>
      <c r="J21" s="1"/>
      <c r="L21">
        <f t="shared" si="2"/>
        <v>-2.3405635970057046E-2</v>
      </c>
      <c r="M21">
        <f t="shared" si="3"/>
        <v>9.0605642192428098E-3</v>
      </c>
    </row>
    <row r="22" spans="2:13" ht="15" customHeight="1" x14ac:dyDescent="0.3">
      <c r="B22" s="40" t="s">
        <v>47</v>
      </c>
      <c r="C22" s="45">
        <v>2.5204980261160036E-2</v>
      </c>
      <c r="D22" s="46">
        <v>0.15677101991371958</v>
      </c>
      <c r="E22" s="43">
        <v>3293</v>
      </c>
      <c r="F22" s="44">
        <v>0</v>
      </c>
      <c r="H22" s="40" t="s">
        <v>47</v>
      </c>
      <c r="I22" s="55">
        <v>-2.7533667275855421E-4</v>
      </c>
      <c r="J22" s="1"/>
      <c r="L22">
        <f t="shared" si="2"/>
        <v>-1.7120308173297343E-3</v>
      </c>
      <c r="M22">
        <f t="shared" si="3"/>
        <v>4.4267463501049195E-5</v>
      </c>
    </row>
    <row r="23" spans="2:13" ht="15" customHeight="1" x14ac:dyDescent="0.3">
      <c r="B23" s="40" t="s">
        <v>48</v>
      </c>
      <c r="C23" s="45">
        <v>5.3446705132098392E-2</v>
      </c>
      <c r="D23" s="46">
        <v>0.22495671238566356</v>
      </c>
      <c r="E23" s="43">
        <v>3293</v>
      </c>
      <c r="F23" s="44">
        <v>0</v>
      </c>
      <c r="H23" s="40" t="s">
        <v>48</v>
      </c>
      <c r="I23" s="55">
        <v>-4.6131017473258422E-2</v>
      </c>
      <c r="J23" s="1"/>
      <c r="L23">
        <f t="shared" si="2"/>
        <v>-0.19410608432995705</v>
      </c>
      <c r="M23">
        <f t="shared" si="3"/>
        <v>1.0960112557610664E-2</v>
      </c>
    </row>
    <row r="24" spans="2:13" ht="15" customHeight="1" x14ac:dyDescent="0.3">
      <c r="B24" s="40" t="s">
        <v>49</v>
      </c>
      <c r="C24" s="45">
        <v>6.3771636805344672E-3</v>
      </c>
      <c r="D24" s="46">
        <v>7.9614196474547913E-2</v>
      </c>
      <c r="E24" s="43">
        <v>3293</v>
      </c>
      <c r="F24" s="44">
        <v>0</v>
      </c>
      <c r="H24" s="40" t="s">
        <v>49</v>
      </c>
      <c r="I24" s="55">
        <v>-2.383612169912646E-2</v>
      </c>
      <c r="J24" s="1"/>
      <c r="L24">
        <f t="shared" si="2"/>
        <v>-0.29748607532720162</v>
      </c>
      <c r="M24">
        <f t="shared" si="3"/>
        <v>1.9092932707430424E-3</v>
      </c>
    </row>
    <row r="25" spans="2:13" ht="15" customHeight="1" x14ac:dyDescent="0.3">
      <c r="B25" s="40" t="s">
        <v>50</v>
      </c>
      <c r="C25" s="45">
        <v>4.7980564834497419E-2</v>
      </c>
      <c r="D25" s="46">
        <v>0.21375758657647703</v>
      </c>
      <c r="E25" s="43">
        <v>3293</v>
      </c>
      <c r="F25" s="44">
        <v>0</v>
      </c>
      <c r="H25" s="40" t="s">
        <v>50</v>
      </c>
      <c r="I25" s="55">
        <v>-1.3447361148056936E-3</v>
      </c>
      <c r="J25" s="1"/>
      <c r="L25">
        <f t="shared" si="2"/>
        <v>-5.9890969811541199E-3</v>
      </c>
      <c r="M25">
        <f t="shared" si="3"/>
        <v>3.0184284625912308E-4</v>
      </c>
    </row>
    <row r="26" spans="2:13" ht="15" customHeight="1" x14ac:dyDescent="0.3">
      <c r="B26" s="40" t="s">
        <v>51</v>
      </c>
      <c r="C26" s="45">
        <v>3.3404190707561499E-3</v>
      </c>
      <c r="D26" s="46">
        <v>5.770850881576594E-2</v>
      </c>
      <c r="E26" s="43">
        <v>3293</v>
      </c>
      <c r="F26" s="44">
        <v>0</v>
      </c>
      <c r="H26" s="40" t="s">
        <v>51</v>
      </c>
      <c r="I26" s="55">
        <v>-3.3307344379047052E-3</v>
      </c>
      <c r="J26" s="1"/>
      <c r="L26">
        <f t="shared" si="2"/>
        <v>-5.7523724961712902E-2</v>
      </c>
      <c r="M26">
        <f t="shared" si="3"/>
        <v>1.9279737190092686E-4</v>
      </c>
    </row>
    <row r="27" spans="2:13" ht="15" customHeight="1" x14ac:dyDescent="0.3">
      <c r="B27" s="40" t="s">
        <v>52</v>
      </c>
      <c r="C27" s="45">
        <v>1.5183723048891584E-3</v>
      </c>
      <c r="D27" s="46">
        <v>3.8942616515430621E-2</v>
      </c>
      <c r="E27" s="43">
        <v>3293</v>
      </c>
      <c r="F27" s="44">
        <v>0</v>
      </c>
      <c r="H27" s="40" t="s">
        <v>52</v>
      </c>
      <c r="I27" s="55">
        <v>1.0589318270271082E-3</v>
      </c>
      <c r="J27" s="1"/>
      <c r="L27">
        <f t="shared" si="2"/>
        <v>2.7150820075205539E-2</v>
      </c>
      <c r="M27">
        <f t="shared" si="3"/>
        <v>-4.128774342336608E-5</v>
      </c>
    </row>
    <row r="28" spans="2:13" ht="15" customHeight="1" x14ac:dyDescent="0.3">
      <c r="B28" s="40" t="s">
        <v>53</v>
      </c>
      <c r="C28" s="45">
        <v>0.21834193744306105</v>
      </c>
      <c r="D28" s="46">
        <v>0.41318346926826599</v>
      </c>
      <c r="E28" s="43">
        <v>3293</v>
      </c>
      <c r="F28" s="44">
        <v>0</v>
      </c>
      <c r="H28" s="40" t="s">
        <v>53</v>
      </c>
      <c r="I28" s="55">
        <v>1.0496113132655334E-2</v>
      </c>
      <c r="J28" s="1"/>
      <c r="L28">
        <f t="shared" si="2"/>
        <v>1.9856485232043471E-2</v>
      </c>
      <c r="M28">
        <f t="shared" si="3"/>
        <v>-5.5465473511419026E-3</v>
      </c>
    </row>
    <row r="29" spans="2:13" ht="15" customHeight="1" x14ac:dyDescent="0.3">
      <c r="B29" s="40" t="s">
        <v>55</v>
      </c>
      <c r="C29" s="45">
        <v>4.0085028849073792E-2</v>
      </c>
      <c r="D29" s="46">
        <v>0.19618844948982866</v>
      </c>
      <c r="E29" s="43">
        <v>3293</v>
      </c>
      <c r="F29" s="44">
        <v>0</v>
      </c>
      <c r="H29" s="40" t="s">
        <v>55</v>
      </c>
      <c r="I29" s="55">
        <v>-7.9784128174305316E-2</v>
      </c>
      <c r="J29" s="1"/>
      <c r="L29">
        <f t="shared" si="2"/>
        <v>-0.3903694600466816</v>
      </c>
      <c r="M29">
        <f t="shared" si="3"/>
        <v>1.6301413706473259E-2</v>
      </c>
    </row>
    <row r="30" spans="2:13" ht="15" customHeight="1" x14ac:dyDescent="0.3">
      <c r="B30" s="40" t="s">
        <v>56</v>
      </c>
      <c r="C30" s="45">
        <v>7.8955359854236268E-3</v>
      </c>
      <c r="D30" s="46">
        <v>8.8518788746980465E-2</v>
      </c>
      <c r="E30" s="43">
        <v>3293</v>
      </c>
      <c r="F30" s="44">
        <v>0</v>
      </c>
      <c r="H30" s="40" t="s">
        <v>56</v>
      </c>
      <c r="I30" s="55">
        <v>1.4706205943195797E-2</v>
      </c>
      <c r="J30" s="1"/>
      <c r="L30">
        <f t="shared" si="2"/>
        <v>0.16482481031983101</v>
      </c>
      <c r="M30">
        <f t="shared" si="3"/>
        <v>-1.3117370885569655E-3</v>
      </c>
    </row>
    <row r="31" spans="2:13" ht="15" customHeight="1" x14ac:dyDescent="0.3">
      <c r="B31" s="40" t="s">
        <v>57</v>
      </c>
      <c r="C31" s="45">
        <v>5.7698147585788038E-3</v>
      </c>
      <c r="D31" s="46">
        <v>7.5751346926870994E-2</v>
      </c>
      <c r="E31" s="43">
        <v>3293</v>
      </c>
      <c r="F31" s="44">
        <v>0</v>
      </c>
      <c r="H31" s="40" t="s">
        <v>57</v>
      </c>
      <c r="I31" s="55">
        <v>-9.0011246653585661E-4</v>
      </c>
      <c r="J31" s="1"/>
      <c r="L31">
        <f t="shared" si="2"/>
        <v>-1.1813901939011013E-2</v>
      </c>
      <c r="M31">
        <f t="shared" si="3"/>
        <v>6.8559601967382183E-5</v>
      </c>
    </row>
    <row r="32" spans="2:13" ht="15" customHeight="1" x14ac:dyDescent="0.3">
      <c r="B32" s="40" t="s">
        <v>58</v>
      </c>
      <c r="C32" s="45">
        <v>0.17947160643789858</v>
      </c>
      <c r="D32" s="46">
        <v>0.38380500527782668</v>
      </c>
      <c r="E32" s="43">
        <v>3293</v>
      </c>
      <c r="F32" s="44">
        <v>0</v>
      </c>
      <c r="H32" s="40" t="s">
        <v>58</v>
      </c>
      <c r="I32" s="55">
        <v>5.7964322483339457E-2</v>
      </c>
      <c r="J32" s="1"/>
      <c r="L32">
        <f t="shared" si="2"/>
        <v>0.12392066741480262</v>
      </c>
      <c r="M32">
        <f t="shared" si="3"/>
        <v>-2.7104779586287327E-2</v>
      </c>
    </row>
    <row r="33" spans="2:13" ht="15" customHeight="1" x14ac:dyDescent="0.3">
      <c r="B33" s="40" t="s">
        <v>59</v>
      </c>
      <c r="C33" s="45">
        <v>0.23018524142119648</v>
      </c>
      <c r="D33" s="46">
        <v>0.42101522954920501</v>
      </c>
      <c r="E33" s="43">
        <v>3293</v>
      </c>
      <c r="F33" s="44">
        <v>0</v>
      </c>
      <c r="H33" s="40" t="s">
        <v>59</v>
      </c>
      <c r="I33" s="55">
        <v>2.2115999001875219E-2</v>
      </c>
      <c r="J33" s="1"/>
      <c r="L33">
        <f t="shared" si="2"/>
        <v>4.0438495421144513E-2</v>
      </c>
      <c r="M33">
        <f t="shared" si="3"/>
        <v>-1.2091668453344195E-2</v>
      </c>
    </row>
    <row r="34" spans="2:13" ht="15" customHeight="1" x14ac:dyDescent="0.3">
      <c r="B34" s="40" t="s">
        <v>60</v>
      </c>
      <c r="C34" s="45">
        <v>6.8023079259034322E-2</v>
      </c>
      <c r="D34" s="46">
        <v>0.25182374296933385</v>
      </c>
      <c r="E34" s="43">
        <v>3293</v>
      </c>
      <c r="F34" s="44">
        <v>0</v>
      </c>
      <c r="H34" s="40" t="s">
        <v>60</v>
      </c>
      <c r="I34" s="55">
        <v>-1.3500957186995542E-2</v>
      </c>
      <c r="J34" s="1"/>
      <c r="L34">
        <f t="shared" si="2"/>
        <v>-4.9965822752956121E-2</v>
      </c>
      <c r="M34">
        <f t="shared" si="3"/>
        <v>3.6469026707924962E-3</v>
      </c>
    </row>
    <row r="35" spans="2:13" ht="15" customHeight="1" x14ac:dyDescent="0.3">
      <c r="B35" s="40" t="s">
        <v>61</v>
      </c>
      <c r="C35" s="45">
        <v>4.8587913756453086E-3</v>
      </c>
      <c r="D35" s="46">
        <v>6.9546044386368355E-2</v>
      </c>
      <c r="E35" s="43">
        <v>3293</v>
      </c>
      <c r="F35" s="44">
        <v>0</v>
      </c>
      <c r="H35" s="40" t="s">
        <v>61</v>
      </c>
      <c r="I35" s="55">
        <v>-1.095446888587971E-2</v>
      </c>
      <c r="J35" s="1"/>
      <c r="L35">
        <f t="shared" si="2"/>
        <v>-0.1567485757546401</v>
      </c>
      <c r="M35">
        <f t="shared" si="3"/>
        <v>7.6532719318713513E-4</v>
      </c>
    </row>
    <row r="36" spans="2:13" ht="15" customHeight="1" x14ac:dyDescent="0.3">
      <c r="B36" s="40" t="s">
        <v>62</v>
      </c>
      <c r="C36" s="45">
        <v>5.8912845429699351E-2</v>
      </c>
      <c r="D36" s="46">
        <v>0.23549726865493684</v>
      </c>
      <c r="E36" s="43">
        <v>3293</v>
      </c>
      <c r="F36" s="44">
        <v>0</v>
      </c>
      <c r="H36" s="40" t="s">
        <v>62</v>
      </c>
      <c r="I36" s="55">
        <v>-3.4628666692380912E-2</v>
      </c>
      <c r="J36" s="1"/>
      <c r="L36">
        <f>((1-C36)/D36)*I36</f>
        <v>-0.13838204404759635</v>
      </c>
      <c r="M36">
        <f t="shared" si="3"/>
        <v>8.6628320571906052E-3</v>
      </c>
    </row>
    <row r="37" spans="2:13" ht="15" customHeight="1" x14ac:dyDescent="0.3">
      <c r="B37" s="40" t="s">
        <v>63</v>
      </c>
      <c r="C37" s="45">
        <v>0.36562405101730944</v>
      </c>
      <c r="D37" s="46">
        <v>0.48167786011820635</v>
      </c>
      <c r="E37" s="43">
        <v>3293</v>
      </c>
      <c r="F37" s="44">
        <v>0</v>
      </c>
      <c r="H37" s="40" t="s">
        <v>63</v>
      </c>
      <c r="I37" s="55">
        <v>2.6331168006104291E-3</v>
      </c>
      <c r="J37" s="1"/>
      <c r="L37">
        <f t="shared" ref="L37:L50" si="4">((1-C37)/D37)*I37</f>
        <v>3.4678487584203794E-3</v>
      </c>
      <c r="M37">
        <f t="shared" ref="M37:M50" si="5">((0-C37)/D37)*I37</f>
        <v>-1.9987026831680883E-3</v>
      </c>
    </row>
    <row r="38" spans="2:13" ht="15" customHeight="1" x14ac:dyDescent="0.3">
      <c r="B38" s="40" t="s">
        <v>64</v>
      </c>
      <c r="C38" s="45">
        <v>2.1257212268448223E-2</v>
      </c>
      <c r="D38" s="46">
        <v>0.14426248010351406</v>
      </c>
      <c r="E38" s="43">
        <v>3293</v>
      </c>
      <c r="F38" s="44">
        <v>0</v>
      </c>
      <c r="H38" s="40" t="s">
        <v>64</v>
      </c>
      <c r="I38" s="55">
        <v>2.3170607520490813E-2</v>
      </c>
      <c r="J38" s="1"/>
      <c r="L38">
        <f t="shared" si="4"/>
        <v>0.15720002166721678</v>
      </c>
      <c r="M38">
        <f t="shared" si="5"/>
        <v>-3.4142108336038392E-3</v>
      </c>
    </row>
    <row r="39" spans="2:13" ht="15" customHeight="1" x14ac:dyDescent="0.3">
      <c r="B39" s="40" t="s">
        <v>65</v>
      </c>
      <c r="C39" s="45">
        <v>1.3361676283024598E-2</v>
      </c>
      <c r="D39" s="46">
        <v>0.1148353015824668</v>
      </c>
      <c r="E39" s="43">
        <v>3293</v>
      </c>
      <c r="F39" s="44">
        <v>0</v>
      </c>
      <c r="H39" s="40" t="s">
        <v>65</v>
      </c>
      <c r="I39" s="55">
        <v>-3.1560918458327529E-2</v>
      </c>
      <c r="J39" s="1"/>
      <c r="L39">
        <f t="shared" si="4"/>
        <v>-0.27116410418733811</v>
      </c>
      <c r="M39">
        <f t="shared" si="5"/>
        <v>3.6722747258365277E-3</v>
      </c>
    </row>
    <row r="40" spans="2:13" ht="15" customHeight="1" x14ac:dyDescent="0.3">
      <c r="B40" s="40" t="s">
        <v>66</v>
      </c>
      <c r="C40" s="45">
        <v>3.3404190707561495E-3</v>
      </c>
      <c r="D40" s="46">
        <v>5.7708508815769374E-2</v>
      </c>
      <c r="E40" s="43">
        <v>3293</v>
      </c>
      <c r="F40" s="44">
        <v>0</v>
      </c>
      <c r="H40" s="40" t="s">
        <v>66</v>
      </c>
      <c r="I40" s="55">
        <v>-1.3248277278958E-2</v>
      </c>
      <c r="J40" s="1"/>
      <c r="L40">
        <f t="shared" si="4"/>
        <v>-0.22880546997035875</v>
      </c>
      <c r="M40">
        <f t="shared" si="5"/>
        <v>7.6686781525714387E-4</v>
      </c>
    </row>
    <row r="41" spans="2:13" ht="15" customHeight="1" x14ac:dyDescent="0.3">
      <c r="B41" s="40" t="s">
        <v>68</v>
      </c>
      <c r="C41" s="45">
        <v>4.0085028849073792E-2</v>
      </c>
      <c r="D41" s="46">
        <v>0.19618844948983233</v>
      </c>
      <c r="E41" s="43">
        <v>3293</v>
      </c>
      <c r="F41" s="44">
        <v>0</v>
      </c>
      <c r="H41" s="40" t="s">
        <v>68</v>
      </c>
      <c r="I41" s="55">
        <v>-8.6870295540040152E-2</v>
      </c>
      <c r="J41" s="1"/>
      <c r="L41">
        <f t="shared" si="4"/>
        <v>-0.42504080874298239</v>
      </c>
      <c r="M41">
        <f t="shared" si="5"/>
        <v>1.7749252373955606E-2</v>
      </c>
    </row>
    <row r="42" spans="2:13" ht="15" customHeight="1" x14ac:dyDescent="0.3">
      <c r="B42" s="40" t="s">
        <v>69</v>
      </c>
      <c r="C42" s="45">
        <v>8.1992104464014594E-3</v>
      </c>
      <c r="D42" s="46">
        <v>9.0191205892126203E-2</v>
      </c>
      <c r="E42" s="43">
        <v>3293</v>
      </c>
      <c r="F42" s="44">
        <v>0</v>
      </c>
      <c r="H42" s="40" t="s">
        <v>69</v>
      </c>
      <c r="I42" s="55">
        <v>-1.46858514830199E-2</v>
      </c>
      <c r="J42" s="1"/>
      <c r="L42">
        <f t="shared" si="4"/>
        <v>-0.16149511420822019</v>
      </c>
      <c r="M42">
        <f t="shared" si="5"/>
        <v>1.3350790213171912E-3</v>
      </c>
    </row>
    <row r="43" spans="2:13" ht="15" customHeight="1" x14ac:dyDescent="0.3">
      <c r="B43" s="40" t="s">
        <v>70</v>
      </c>
      <c r="C43" s="45">
        <v>0.11509262071059825</v>
      </c>
      <c r="D43" s="46">
        <v>0.31918215314551635</v>
      </c>
      <c r="E43" s="43">
        <v>3293</v>
      </c>
      <c r="F43" s="44">
        <v>0</v>
      </c>
      <c r="H43" s="40" t="s">
        <v>70</v>
      </c>
      <c r="I43" s="55">
        <v>-0.11299217231148977</v>
      </c>
      <c r="J43" s="1"/>
      <c r="L43">
        <f t="shared" si="4"/>
        <v>-0.31326189793196924</v>
      </c>
      <c r="M43">
        <f t="shared" si="5"/>
        <v>4.0743397157246515E-2</v>
      </c>
    </row>
    <row r="44" spans="2:13" ht="15" customHeight="1" x14ac:dyDescent="0.3">
      <c r="B44" s="40" t="s">
        <v>71</v>
      </c>
      <c r="C44" s="45">
        <v>2.733070148800486E-3</v>
      </c>
      <c r="D44" s="46">
        <v>5.2215212563429682E-2</v>
      </c>
      <c r="E44" s="43">
        <v>3293</v>
      </c>
      <c r="F44" s="44">
        <v>0</v>
      </c>
      <c r="H44" s="40" t="s">
        <v>71</v>
      </c>
      <c r="I44" s="55">
        <v>9.5672261171750265E-3</v>
      </c>
      <c r="J44" s="1"/>
      <c r="L44">
        <f t="shared" si="4"/>
        <v>0.18272602463270826</v>
      </c>
      <c r="M44">
        <f t="shared" si="5"/>
        <v>-5.007716874830617E-4</v>
      </c>
    </row>
    <row r="45" spans="2:13" ht="15" customHeight="1" x14ac:dyDescent="0.3">
      <c r="B45" s="40" t="s">
        <v>72</v>
      </c>
      <c r="C45" s="45">
        <v>0.62222897054357729</v>
      </c>
      <c r="D45" s="46">
        <v>0.48490358029815339</v>
      </c>
      <c r="E45" s="43">
        <v>3293</v>
      </c>
      <c r="F45" s="44">
        <v>0</v>
      </c>
      <c r="H45" s="40" t="s">
        <v>72</v>
      </c>
      <c r="I45" s="55">
        <v>7.3373524220373132E-3</v>
      </c>
      <c r="J45" s="1"/>
      <c r="L45">
        <f t="shared" si="4"/>
        <v>5.7162687399694746E-3</v>
      </c>
      <c r="M45">
        <f t="shared" si="5"/>
        <v>-9.4153011641458628E-3</v>
      </c>
    </row>
    <row r="46" spans="2:13" ht="15" customHeight="1" x14ac:dyDescent="0.3">
      <c r="B46" s="40" t="s">
        <v>74</v>
      </c>
      <c r="C46" s="45">
        <v>0.22198603097479502</v>
      </c>
      <c r="D46" s="46">
        <v>0.41564491580927937</v>
      </c>
      <c r="E46" s="43">
        <v>3293</v>
      </c>
      <c r="F46" s="44">
        <v>0</v>
      </c>
      <c r="H46" s="40" t="s">
        <v>74</v>
      </c>
      <c r="I46" s="55">
        <v>7.9499926174809346E-2</v>
      </c>
      <c r="J46" s="1"/>
      <c r="L46">
        <f t="shared" si="4"/>
        <v>0.14880983923512087</v>
      </c>
      <c r="M46">
        <f t="shared" si="5"/>
        <v>-4.2459013458576639E-2</v>
      </c>
    </row>
    <row r="47" spans="2:13" ht="15" customHeight="1" x14ac:dyDescent="0.3">
      <c r="B47" s="40" t="s">
        <v>75</v>
      </c>
      <c r="C47" s="45">
        <v>3.6744609778317644E-2</v>
      </c>
      <c r="D47" s="46">
        <v>0.18816268249599555</v>
      </c>
      <c r="E47" s="43">
        <v>3293</v>
      </c>
      <c r="F47" s="44">
        <v>0</v>
      </c>
      <c r="H47" s="40" t="s">
        <v>75</v>
      </c>
      <c r="I47" s="55">
        <v>-4.4450179700072654E-3</v>
      </c>
      <c r="J47" s="1"/>
      <c r="L47">
        <f t="shared" si="4"/>
        <v>-2.2755242763574341E-2</v>
      </c>
      <c r="M47">
        <f t="shared" si="5"/>
        <v>8.6802786077947521E-4</v>
      </c>
    </row>
    <row r="48" spans="2:13" ht="15" customHeight="1" x14ac:dyDescent="0.3">
      <c r="B48" s="40" t="s">
        <v>77</v>
      </c>
      <c r="C48" s="45">
        <v>1.2146978439113271E-3</v>
      </c>
      <c r="D48" s="46">
        <v>3.4836631433284464E-2</v>
      </c>
      <c r="E48" s="43">
        <v>3293</v>
      </c>
      <c r="F48" s="44">
        <v>0</v>
      </c>
      <c r="H48" s="40" t="s">
        <v>77</v>
      </c>
      <c r="I48" s="55">
        <v>-5.7333894326414307E-3</v>
      </c>
      <c r="J48" s="1"/>
      <c r="L48">
        <f t="shared" si="4"/>
        <v>-0.16437941503689751</v>
      </c>
      <c r="M48">
        <f t="shared" si="5"/>
        <v>1.99914156323378E-4</v>
      </c>
    </row>
    <row r="49" spans="2:13" ht="15" customHeight="1" x14ac:dyDescent="0.3">
      <c r="B49" s="40" t="s">
        <v>79</v>
      </c>
      <c r="C49" s="45">
        <v>2.4293956878226543E-3</v>
      </c>
      <c r="D49" s="46">
        <v>4.9236469218692083E-2</v>
      </c>
      <c r="E49" s="43">
        <v>3293</v>
      </c>
      <c r="F49" s="44">
        <v>0</v>
      </c>
      <c r="H49" s="40" t="s">
        <v>79</v>
      </c>
      <c r="I49" s="55">
        <v>-1.2730621348601269E-2</v>
      </c>
      <c r="J49" s="1"/>
      <c r="L49">
        <f t="shared" si="4"/>
        <v>-0.25793266319698605</v>
      </c>
      <c r="M49">
        <f t="shared" si="5"/>
        <v>6.2814651615704354E-4</v>
      </c>
    </row>
    <row r="50" spans="2:13" ht="15" customHeight="1" x14ac:dyDescent="0.3">
      <c r="B50" s="40" t="s">
        <v>80</v>
      </c>
      <c r="C50" s="45">
        <v>3.0367446097783179E-4</v>
      </c>
      <c r="D50" s="46">
        <v>1.742625780188704E-2</v>
      </c>
      <c r="E50" s="43">
        <v>3293</v>
      </c>
      <c r="F50" s="44">
        <v>0</v>
      </c>
      <c r="H50" s="40" t="s">
        <v>80</v>
      </c>
      <c r="I50" s="55">
        <v>-1.2951495160456103E-3</v>
      </c>
      <c r="J50" s="1"/>
      <c r="L50">
        <f t="shared" si="4"/>
        <v>-7.4299154008512031E-2</v>
      </c>
      <c r="M50">
        <f t="shared" si="5"/>
        <v>2.2569609358600251E-5</v>
      </c>
    </row>
    <row r="51" spans="2:13" ht="15" customHeight="1" x14ac:dyDescent="0.3">
      <c r="B51" s="40" t="s">
        <v>81</v>
      </c>
      <c r="C51" s="45">
        <v>7.591861524445795E-3</v>
      </c>
      <c r="D51" s="46">
        <v>8.6813096994678401E-2</v>
      </c>
      <c r="E51" s="43">
        <v>3293</v>
      </c>
      <c r="F51" s="44">
        <v>0</v>
      </c>
      <c r="H51" s="40" t="s">
        <v>81</v>
      </c>
      <c r="I51" s="55">
        <v>-2.6966349714345059E-2</v>
      </c>
      <c r="J51" s="1"/>
      <c r="L51">
        <f t="shared" ref="L51:L73" si="6">((1-C51)/D51)*I51</f>
        <v>-0.30826713765475328</v>
      </c>
      <c r="M51">
        <f t="shared" si="1"/>
        <v>2.3582247372609644E-3</v>
      </c>
    </row>
    <row r="52" spans="2:13" ht="15" customHeight="1" x14ac:dyDescent="0.3">
      <c r="B52" s="40" t="s">
        <v>82</v>
      </c>
      <c r="C52" s="45">
        <v>0.12086243546917705</v>
      </c>
      <c r="D52" s="46">
        <v>0.32601684589011831</v>
      </c>
      <c r="E52" s="43">
        <v>3293</v>
      </c>
      <c r="F52" s="44">
        <v>0</v>
      </c>
      <c r="H52" s="40" t="s">
        <v>82</v>
      </c>
      <c r="I52" s="55">
        <v>-0.10629402560076473</v>
      </c>
      <c r="J52" s="1"/>
      <c r="L52">
        <f t="shared" si="6"/>
        <v>-0.28663264481225281</v>
      </c>
      <c r="M52">
        <f t="shared" si="1"/>
        <v>3.9405800564862391E-2</v>
      </c>
    </row>
    <row r="53" spans="2:13" ht="15" customHeight="1" x14ac:dyDescent="0.3">
      <c r="B53" s="40" t="s">
        <v>83</v>
      </c>
      <c r="C53" s="45">
        <v>6.0734892195566357E-4</v>
      </c>
      <c r="D53" s="46">
        <v>2.4640706758806852E-2</v>
      </c>
      <c r="E53" s="43">
        <v>3293</v>
      </c>
      <c r="F53" s="44">
        <v>0</v>
      </c>
      <c r="H53" s="40" t="s">
        <v>83</v>
      </c>
      <c r="I53" s="55">
        <v>-1.0254495899568552E-2</v>
      </c>
      <c r="J53" s="1"/>
      <c r="L53">
        <f t="shared" si="6"/>
        <v>-0.41590803148841948</v>
      </c>
      <c r="M53">
        <f t="shared" si="1"/>
        <v>2.5275480491547829E-4</v>
      </c>
    </row>
    <row r="54" spans="2:13" ht="15" customHeight="1" x14ac:dyDescent="0.3">
      <c r="B54" s="40" t="s">
        <v>122</v>
      </c>
      <c r="C54" s="45">
        <v>1.1235955056179775E-2</v>
      </c>
      <c r="D54" s="46">
        <v>0.10541860902935847</v>
      </c>
      <c r="E54" s="43">
        <v>3293</v>
      </c>
      <c r="F54" s="44">
        <v>0</v>
      </c>
      <c r="H54" s="40" t="s">
        <v>122</v>
      </c>
      <c r="I54" s="55">
        <v>-1.1770323786028389E-2</v>
      </c>
      <c r="J54" s="1"/>
      <c r="L54">
        <f t="shared" si="6"/>
        <v>-0.11039865792320172</v>
      </c>
      <c r="M54">
        <f t="shared" si="1"/>
        <v>1.2545302036727469E-3</v>
      </c>
    </row>
    <row r="55" spans="2:13" ht="15" customHeight="1" x14ac:dyDescent="0.3">
      <c r="B55" s="40" t="s">
        <v>85</v>
      </c>
      <c r="C55" s="45">
        <v>0.80352262374734285</v>
      </c>
      <c r="D55" s="46">
        <v>0.39739397799135723</v>
      </c>
      <c r="E55" s="43">
        <v>3293</v>
      </c>
      <c r="F55" s="44">
        <v>0</v>
      </c>
      <c r="H55" s="40" t="s">
        <v>85</v>
      </c>
      <c r="I55" s="55">
        <v>9.5939118408626886E-2</v>
      </c>
      <c r="J55" s="1"/>
      <c r="L55">
        <f t="shared" si="6"/>
        <v>4.74336988199906E-2</v>
      </c>
      <c r="M55">
        <f t="shared" si="1"/>
        <v>-0.19398696611699398</v>
      </c>
    </row>
    <row r="56" spans="2:13" ht="15" customHeight="1" x14ac:dyDescent="0.3">
      <c r="B56" s="40" t="s">
        <v>123</v>
      </c>
      <c r="C56" s="45">
        <v>3.2493167324628001E-2</v>
      </c>
      <c r="D56" s="46">
        <v>0.17733276918155277</v>
      </c>
      <c r="E56" s="43">
        <v>3293</v>
      </c>
      <c r="F56" s="44">
        <v>0</v>
      </c>
      <c r="H56" s="40" t="s">
        <v>123</v>
      </c>
      <c r="I56" s="55">
        <v>2.3133425859193455E-2</v>
      </c>
      <c r="J56" s="1"/>
      <c r="L56">
        <f t="shared" si="6"/>
        <v>0.12621326382742287</v>
      </c>
      <c r="M56">
        <f t="shared" si="1"/>
        <v>-4.2388007625656782E-3</v>
      </c>
    </row>
    <row r="57" spans="2:13" ht="15" customHeight="1" x14ac:dyDescent="0.3">
      <c r="B57" s="40" t="s">
        <v>87</v>
      </c>
      <c r="C57" s="45">
        <v>5.7698147585788038E-3</v>
      </c>
      <c r="D57" s="46">
        <v>7.5751346926871743E-2</v>
      </c>
      <c r="E57" s="43">
        <v>3293</v>
      </c>
      <c r="F57" s="44">
        <v>0</v>
      </c>
      <c r="H57" s="40" t="s">
        <v>87</v>
      </c>
      <c r="I57" s="55">
        <v>-9.0043961734613265E-3</v>
      </c>
      <c r="J57" s="1"/>
      <c r="L57">
        <f t="shared" si="6"/>
        <v>-0.11818195766433089</v>
      </c>
      <c r="M57">
        <f t="shared" si="1"/>
        <v>6.8584520330552457E-4</v>
      </c>
    </row>
    <row r="58" spans="2:13" ht="15" customHeight="1" x14ac:dyDescent="0.3">
      <c r="B58" s="40" t="s">
        <v>88</v>
      </c>
      <c r="C58" s="45">
        <v>1.5791071970847254E-2</v>
      </c>
      <c r="D58" s="46">
        <v>0.12468534425565321</v>
      </c>
      <c r="E58" s="43">
        <v>3293</v>
      </c>
      <c r="F58" s="44">
        <v>0</v>
      </c>
      <c r="H58" s="40" t="s">
        <v>88</v>
      </c>
      <c r="I58" s="55">
        <v>-2.1341564572758352E-2</v>
      </c>
      <c r="J58" s="1"/>
      <c r="L58">
        <f t="shared" si="6"/>
        <v>-0.16846052369677039</v>
      </c>
      <c r="M58">
        <f t="shared" si="1"/>
        <v>2.702853203403906E-3</v>
      </c>
    </row>
    <row r="59" spans="2:13" ht="15" customHeight="1" x14ac:dyDescent="0.3">
      <c r="B59" s="40" t="s">
        <v>92</v>
      </c>
      <c r="C59" s="45">
        <v>8.5028849073792902E-3</v>
      </c>
      <c r="D59" s="46">
        <v>9.18321664066378E-2</v>
      </c>
      <c r="E59" s="43">
        <v>3293</v>
      </c>
      <c r="F59" s="44">
        <v>0</v>
      </c>
      <c r="H59" s="40" t="s">
        <v>92</v>
      </c>
      <c r="I59" s="55">
        <v>-4.4492752104436692E-2</v>
      </c>
      <c r="J59" s="1"/>
      <c r="L59">
        <f t="shared" si="6"/>
        <v>-0.480381080837612</v>
      </c>
      <c r="M59">
        <f t="shared" si="1"/>
        <v>4.1196539857436864E-3</v>
      </c>
    </row>
    <row r="60" spans="2:13" ht="15" customHeight="1" x14ac:dyDescent="0.3">
      <c r="B60" s="40" t="s">
        <v>124</v>
      </c>
      <c r="C60" s="45">
        <v>3.3404190707561495E-3</v>
      </c>
      <c r="D60" s="46">
        <v>5.7708508815765752E-2</v>
      </c>
      <c r="E60" s="43">
        <v>3293</v>
      </c>
      <c r="F60" s="44">
        <v>0</v>
      </c>
      <c r="H60" s="40" t="s">
        <v>124</v>
      </c>
      <c r="I60" s="55">
        <v>5.5929460219798569E-3</v>
      </c>
      <c r="J60" s="1"/>
      <c r="L60">
        <f t="shared" si="6"/>
        <v>9.6593437481154565E-2</v>
      </c>
      <c r="M60">
        <f t="shared" si="1"/>
        <v>-3.2374400130795249E-4</v>
      </c>
    </row>
    <row r="61" spans="2:13" ht="15" customHeight="1" x14ac:dyDescent="0.3">
      <c r="B61" s="40" t="s">
        <v>95</v>
      </c>
      <c r="C61" s="45">
        <v>0.72092317036137266</v>
      </c>
      <c r="D61" s="46">
        <v>0.44861349569340858</v>
      </c>
      <c r="E61" s="43">
        <v>3293</v>
      </c>
      <c r="F61" s="44">
        <v>0</v>
      </c>
      <c r="H61" s="40" t="s">
        <v>95</v>
      </c>
      <c r="I61" s="55">
        <v>-6.5017163110963228E-2</v>
      </c>
      <c r="J61" s="1"/>
      <c r="L61">
        <f t="shared" si="6"/>
        <v>-4.0446361795378617E-2</v>
      </c>
      <c r="M61">
        <f t="shared" si="1"/>
        <v>0.10448276703180508</v>
      </c>
    </row>
    <row r="62" spans="2:13" ht="15" customHeight="1" x14ac:dyDescent="0.3">
      <c r="B62" s="40" t="s">
        <v>96</v>
      </c>
      <c r="C62" s="45">
        <v>3.0367446097783178E-3</v>
      </c>
      <c r="D62" s="46">
        <v>5.5031286125098305E-2</v>
      </c>
      <c r="E62" s="43">
        <v>3293</v>
      </c>
      <c r="F62" s="44">
        <v>0</v>
      </c>
      <c r="H62" s="40" t="s">
        <v>96</v>
      </c>
      <c r="I62" s="55">
        <v>9.7348862017250515E-3</v>
      </c>
      <c r="J62" s="1"/>
      <c r="L62">
        <f t="shared" si="6"/>
        <v>0.17636011298123774</v>
      </c>
      <c r="M62">
        <f t="shared" si="1"/>
        <v>-5.3719193719536321E-4</v>
      </c>
    </row>
    <row r="63" spans="2:13" ht="15" customHeight="1" x14ac:dyDescent="0.3">
      <c r="B63" s="40" t="s">
        <v>97</v>
      </c>
      <c r="C63" s="45">
        <v>0.15882174309140601</v>
      </c>
      <c r="D63" s="46">
        <v>0.36556528753998307</v>
      </c>
      <c r="E63" s="43">
        <v>3293</v>
      </c>
      <c r="F63" s="44">
        <v>0</v>
      </c>
      <c r="H63" s="40" t="s">
        <v>97</v>
      </c>
      <c r="I63" s="55">
        <v>4.7799574899277122E-2</v>
      </c>
      <c r="J63" s="1"/>
      <c r="L63">
        <f t="shared" si="6"/>
        <v>0.10998846024281786</v>
      </c>
      <c r="M63">
        <f t="shared" si="1"/>
        <v>-2.0766774262452617E-2</v>
      </c>
    </row>
    <row r="64" spans="2:13" x14ac:dyDescent="0.3">
      <c r="B64" s="40" t="s">
        <v>98</v>
      </c>
      <c r="C64" s="45">
        <v>9.4746431825083521E-2</v>
      </c>
      <c r="D64" s="46">
        <v>0.29290885854461335</v>
      </c>
      <c r="E64" s="43">
        <v>3293</v>
      </c>
      <c r="F64" s="44">
        <v>0</v>
      </c>
      <c r="H64" s="40" t="s">
        <v>98</v>
      </c>
      <c r="I64" s="55">
        <v>5.9414831842626893E-2</v>
      </c>
      <c r="J64" s="1"/>
      <c r="L64">
        <f t="shared" si="6"/>
        <v>0.18362533927890237</v>
      </c>
      <c r="M64">
        <f t="shared" si="1"/>
        <v>-1.9218754060723764E-2</v>
      </c>
    </row>
    <row r="65" spans="2:13" x14ac:dyDescent="0.3">
      <c r="B65" s="40" t="s">
        <v>99</v>
      </c>
      <c r="C65" s="45">
        <v>1.0628606134224112E-2</v>
      </c>
      <c r="D65" s="46">
        <v>0.10256136293390633</v>
      </c>
      <c r="E65" s="43">
        <v>3293</v>
      </c>
      <c r="F65" s="44">
        <v>0</v>
      </c>
      <c r="H65" s="40" t="s">
        <v>99</v>
      </c>
      <c r="I65" s="55">
        <v>-2.4200508762181366E-2</v>
      </c>
      <c r="J65" s="1"/>
      <c r="L65">
        <f t="shared" si="6"/>
        <v>-0.23345332395524121</v>
      </c>
      <c r="M65">
        <f t="shared" si="1"/>
        <v>2.5079393303970047E-3</v>
      </c>
    </row>
    <row r="66" spans="2:13" x14ac:dyDescent="0.3">
      <c r="B66" s="40" t="s">
        <v>100</v>
      </c>
      <c r="C66" s="45">
        <v>1.1539629517157608E-2</v>
      </c>
      <c r="D66" s="46">
        <v>0.10681728030858989</v>
      </c>
      <c r="E66" s="43">
        <v>3293</v>
      </c>
      <c r="F66" s="44">
        <v>0</v>
      </c>
      <c r="H66" s="40" t="s">
        <v>100</v>
      </c>
      <c r="I66" s="55">
        <v>4.193381610182046E-5</v>
      </c>
      <c r="J66" s="1"/>
      <c r="L66">
        <f t="shared" si="6"/>
        <v>3.8804503615911265E-4</v>
      </c>
      <c r="M66">
        <f t="shared" si="1"/>
        <v>-4.5301724651447865E-6</v>
      </c>
    </row>
    <row r="67" spans="2:13" x14ac:dyDescent="0.3">
      <c r="B67" s="40" t="s">
        <v>101</v>
      </c>
      <c r="C67" s="45">
        <v>0.86425751594290912</v>
      </c>
      <c r="D67" s="46">
        <v>0.34256692618302254</v>
      </c>
      <c r="E67" s="43">
        <v>3293</v>
      </c>
      <c r="F67" s="44">
        <v>0</v>
      </c>
      <c r="H67" s="40" t="s">
        <v>101</v>
      </c>
      <c r="I67" s="55">
        <v>0.11522760502451092</v>
      </c>
      <c r="J67" s="1"/>
      <c r="L67">
        <f t="shared" si="6"/>
        <v>4.5659052706155882E-2</v>
      </c>
      <c r="M67">
        <f t="shared" si="1"/>
        <v>-0.29070618344903704</v>
      </c>
    </row>
    <row r="68" spans="2:13" x14ac:dyDescent="0.3">
      <c r="B68" s="40" t="s">
        <v>102</v>
      </c>
      <c r="C68" s="45">
        <v>1.7005769814758584E-2</v>
      </c>
      <c r="D68" s="46">
        <v>0.12931222504575995</v>
      </c>
      <c r="E68" s="43">
        <v>3293</v>
      </c>
      <c r="F68" s="44">
        <v>0</v>
      </c>
      <c r="H68" s="40" t="s">
        <v>102</v>
      </c>
      <c r="I68" s="55">
        <v>-2.2702861740467626E-2</v>
      </c>
      <c r="J68" s="1"/>
      <c r="L68">
        <f t="shared" si="6"/>
        <v>-0.17258060552028753</v>
      </c>
      <c r="M68">
        <f t="shared" si="1"/>
        <v>2.9856391440025039E-3</v>
      </c>
    </row>
    <row r="69" spans="2:13" x14ac:dyDescent="0.3">
      <c r="B69" s="40" t="s">
        <v>103</v>
      </c>
      <c r="C69" s="45">
        <v>8.7458244761615553E-2</v>
      </c>
      <c r="D69" s="46">
        <v>0.28254830311497148</v>
      </c>
      <c r="E69" s="43">
        <v>3293</v>
      </c>
      <c r="F69" s="44">
        <v>0</v>
      </c>
      <c r="H69" s="40" t="s">
        <v>103</v>
      </c>
      <c r="I69" s="55">
        <v>-9.7195478829310178E-2</v>
      </c>
      <c r="J69" s="1"/>
      <c r="L69">
        <f t="shared" si="6"/>
        <v>-0.31391069022291446</v>
      </c>
      <c r="M69">
        <f t="shared" si="1"/>
        <v>3.0085284121197795E-2</v>
      </c>
    </row>
    <row r="70" spans="2:13" x14ac:dyDescent="0.3">
      <c r="B70" s="40" t="s">
        <v>104</v>
      </c>
      <c r="C70" s="45">
        <v>1.5183723048891592E-2</v>
      </c>
      <c r="D70" s="46">
        <v>0.12230175747220165</v>
      </c>
      <c r="E70" s="43">
        <v>3293</v>
      </c>
      <c r="F70" s="44">
        <v>0</v>
      </c>
      <c r="H70" s="40" t="s">
        <v>104</v>
      </c>
      <c r="I70" s="55">
        <v>-7.0737982255319506E-2</v>
      </c>
      <c r="J70" s="1"/>
      <c r="L70">
        <f t="shared" si="6"/>
        <v>-0.56960682956294761</v>
      </c>
      <c r="M70">
        <f t="shared" si="1"/>
        <v>8.7820972797247581E-3</v>
      </c>
    </row>
    <row r="71" spans="2:13" x14ac:dyDescent="0.3">
      <c r="B71" s="40" t="s">
        <v>125</v>
      </c>
      <c r="C71" s="45">
        <v>3.0367446097783217E-4</v>
      </c>
      <c r="D71" s="46">
        <v>1.7426257801887092E-2</v>
      </c>
      <c r="E71" s="43">
        <v>3293</v>
      </c>
      <c r="F71" s="44">
        <v>0</v>
      </c>
      <c r="H71" s="40" t="s">
        <v>125</v>
      </c>
      <c r="I71" s="55">
        <v>-4.2096420170355271E-3</v>
      </c>
      <c r="J71" s="1"/>
      <c r="L71">
        <f t="shared" si="6"/>
        <v>-0.24149554678396701</v>
      </c>
      <c r="M71">
        <f t="shared" si="1"/>
        <v>7.3358307042517413E-5</v>
      </c>
    </row>
    <row r="72" spans="2:13" x14ac:dyDescent="0.3">
      <c r="B72" s="40" t="s">
        <v>107</v>
      </c>
      <c r="C72" s="45">
        <v>3.9477679927118134E-3</v>
      </c>
      <c r="D72" s="46">
        <v>6.2716645214060091E-2</v>
      </c>
      <c r="E72" s="43">
        <v>3293</v>
      </c>
      <c r="F72" s="44">
        <v>0</v>
      </c>
      <c r="H72" s="40" t="s">
        <v>107</v>
      </c>
      <c r="I72" s="55">
        <v>-3.6575565928629351E-3</v>
      </c>
      <c r="J72" s="1"/>
      <c r="L72">
        <f t="shared" si="6"/>
        <v>-5.8088524913596125E-2</v>
      </c>
      <c r="M72">
        <f t="shared" ref="M72:M73" si="7">((0-C72)/D72)*I72</f>
        <v>2.3022890971852126E-4</v>
      </c>
    </row>
    <row r="73" spans="2:13" ht="17.399999999999999" thickBot="1" x14ac:dyDescent="0.35">
      <c r="B73" s="47" t="s">
        <v>109</v>
      </c>
      <c r="C73" s="48">
        <v>2.7964144636888482</v>
      </c>
      <c r="D73" s="49">
        <v>1.7147418223204935</v>
      </c>
      <c r="E73" s="50">
        <v>3293</v>
      </c>
      <c r="F73" s="51">
        <v>2</v>
      </c>
      <c r="H73" s="47" t="s">
        <v>109</v>
      </c>
      <c r="I73" s="56">
        <v>-2.9610254606013173E-2</v>
      </c>
      <c r="J73" s="1"/>
    </row>
    <row r="74" spans="2:13" x14ac:dyDescent="0.3">
      <c r="B74" s="107" t="s">
        <v>4</v>
      </c>
      <c r="C74" s="106"/>
      <c r="D74" s="106"/>
      <c r="E74" s="106"/>
      <c r="F74" s="106"/>
      <c r="H74" s="107" t="s">
        <v>9</v>
      </c>
      <c r="I74" s="106"/>
      <c r="J74" s="1"/>
    </row>
  </sheetData>
  <mergeCells count="6">
    <mergeCell ref="L5:M5"/>
    <mergeCell ref="B5:F5"/>
    <mergeCell ref="B74:F74"/>
    <mergeCell ref="H4:I4"/>
    <mergeCell ref="H5:H6"/>
    <mergeCell ref="H74:I7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71"/>
  <sheetViews>
    <sheetView topLeftCell="A55" workbookViewId="0">
      <selection activeCell="K70" sqref="K70:L70"/>
    </sheetView>
  </sheetViews>
  <sheetFormatPr defaultRowHeight="14.4" x14ac:dyDescent="0.3"/>
  <cols>
    <col min="1" max="1" width="5.44140625" customWidth="1"/>
    <col min="2" max="2" width="35" bestFit="1" customWidth="1"/>
    <col min="3" max="3" width="6.44140625" bestFit="1" customWidth="1"/>
    <col min="4" max="4" width="8.88671875" bestFit="1" customWidth="1"/>
    <col min="5" max="5" width="7.5546875" bestFit="1" customWidth="1"/>
    <col min="6" max="6" width="8.88671875" bestFit="1" customWidth="1"/>
    <col min="8" max="8" width="37.5546875" customWidth="1"/>
    <col min="9" max="9" width="10.33203125" bestFit="1" customWidth="1"/>
    <col min="11" max="11" width="12" bestFit="1" customWidth="1"/>
    <col min="12" max="12" width="15.33203125" bestFit="1" customWidth="1"/>
  </cols>
  <sheetData>
    <row r="3" spans="1:12" x14ac:dyDescent="0.3">
      <c r="A3" t="s">
        <v>13</v>
      </c>
    </row>
    <row r="4" spans="1:12" ht="15" thickBot="1" x14ac:dyDescent="0.35">
      <c r="H4" s="110" t="s">
        <v>8</v>
      </c>
      <c r="I4" s="111"/>
      <c r="J4" s="77"/>
    </row>
    <row r="5" spans="1:12" ht="15" thickBot="1" x14ac:dyDescent="0.35">
      <c r="B5" s="110" t="s">
        <v>0</v>
      </c>
      <c r="C5" s="111"/>
      <c r="D5" s="111"/>
      <c r="E5" s="111"/>
      <c r="F5" s="111"/>
      <c r="H5" s="113" t="s">
        <v>3</v>
      </c>
      <c r="I5" s="78" t="s">
        <v>6</v>
      </c>
      <c r="J5" s="77"/>
      <c r="K5" s="104" t="s">
        <v>10</v>
      </c>
      <c r="L5" s="104"/>
    </row>
    <row r="6" spans="1:12" ht="19.8" thickBot="1" x14ac:dyDescent="0.35">
      <c r="B6" s="11" t="s">
        <v>3</v>
      </c>
      <c r="C6" s="57" t="s">
        <v>1</v>
      </c>
      <c r="D6" s="58" t="s">
        <v>126</v>
      </c>
      <c r="E6" s="58" t="s">
        <v>127</v>
      </c>
      <c r="F6" s="59" t="s">
        <v>2</v>
      </c>
      <c r="H6" s="114"/>
      <c r="I6" s="79" t="s">
        <v>7</v>
      </c>
      <c r="J6" s="77"/>
      <c r="K6" s="2" t="s">
        <v>11</v>
      </c>
      <c r="L6" s="2" t="s">
        <v>12</v>
      </c>
    </row>
    <row r="7" spans="1:12" ht="15" customHeight="1" x14ac:dyDescent="0.3">
      <c r="B7" s="60" t="s">
        <v>110</v>
      </c>
      <c r="C7" s="61">
        <v>5.214270635423264E-2</v>
      </c>
      <c r="D7" s="62">
        <v>0.2223382115297996</v>
      </c>
      <c r="E7" s="63">
        <v>4737</v>
      </c>
      <c r="F7" s="64">
        <v>0</v>
      </c>
      <c r="H7" s="60" t="s">
        <v>110</v>
      </c>
      <c r="I7" s="80">
        <v>6.5489671026415189E-2</v>
      </c>
      <c r="J7" s="77"/>
      <c r="K7">
        <f>((1-C7)/D7)*I7</f>
        <v>0.27919115618382917</v>
      </c>
      <c r="L7">
        <f>((0-C7)/D7)*I7</f>
        <v>-1.5358622623030246E-2</v>
      </c>
    </row>
    <row r="8" spans="1:12" ht="15" customHeight="1" x14ac:dyDescent="0.3">
      <c r="B8" s="65" t="s">
        <v>111</v>
      </c>
      <c r="C8" s="66">
        <v>0.1422841460840194</v>
      </c>
      <c r="D8" s="67">
        <v>0.34937821383818557</v>
      </c>
      <c r="E8" s="68">
        <v>4737</v>
      </c>
      <c r="F8" s="69">
        <v>0</v>
      </c>
      <c r="H8" s="65" t="s">
        <v>111</v>
      </c>
      <c r="I8" s="81">
        <v>9.9994427104483127E-2</v>
      </c>
      <c r="J8" s="77"/>
      <c r="K8">
        <f t="shared" ref="K8:K18" si="0">((1-C8)/D8)*I8</f>
        <v>0.24548412589482155</v>
      </c>
      <c r="L8">
        <f t="shared" ref="L8:L18" si="1">((0-C8)/D8)*I8</f>
        <v>-4.072269280165141E-2</v>
      </c>
    </row>
    <row r="9" spans="1:12" ht="15" customHeight="1" x14ac:dyDescent="0.3">
      <c r="B9" s="65" t="s">
        <v>112</v>
      </c>
      <c r="C9" s="66">
        <v>0.44458518049398354</v>
      </c>
      <c r="D9" s="67">
        <v>0.49697216878366318</v>
      </c>
      <c r="E9" s="68">
        <v>4737</v>
      </c>
      <c r="F9" s="69">
        <v>0</v>
      </c>
      <c r="H9" s="65" t="s">
        <v>112</v>
      </c>
      <c r="I9" s="81">
        <v>7.3434148013321557E-2</v>
      </c>
      <c r="J9" s="77"/>
      <c r="K9">
        <f t="shared" si="0"/>
        <v>8.2069815225712994E-2</v>
      </c>
      <c r="L9">
        <f t="shared" si="1"/>
        <v>-6.5693284251368902E-2</v>
      </c>
    </row>
    <row r="10" spans="1:12" ht="15" customHeight="1" x14ac:dyDescent="0.3">
      <c r="B10" s="65" t="s">
        <v>113</v>
      </c>
      <c r="C10" s="66">
        <v>1.8366054464851171E-2</v>
      </c>
      <c r="D10" s="67">
        <v>0.13428532776465851</v>
      </c>
      <c r="E10" s="68">
        <v>4737</v>
      </c>
      <c r="F10" s="69">
        <v>0</v>
      </c>
      <c r="H10" s="65" t="s">
        <v>113</v>
      </c>
      <c r="I10" s="81">
        <v>6.1276376314111446E-2</v>
      </c>
      <c r="J10" s="77"/>
      <c r="K10">
        <f t="shared" si="0"/>
        <v>0.44793405244343021</v>
      </c>
      <c r="L10">
        <f t="shared" si="1"/>
        <v>-8.3807016263609518E-3</v>
      </c>
    </row>
    <row r="11" spans="1:12" ht="15" customHeight="1" x14ac:dyDescent="0.3">
      <c r="B11" s="65" t="s">
        <v>114</v>
      </c>
      <c r="C11" s="66">
        <v>6.333122229259025E-3</v>
      </c>
      <c r="D11" s="67">
        <v>7.9336892764000522E-2</v>
      </c>
      <c r="E11" s="68">
        <v>4737</v>
      </c>
      <c r="F11" s="69">
        <v>0</v>
      </c>
      <c r="H11" s="65" t="s">
        <v>114</v>
      </c>
      <c r="I11" s="81">
        <v>1.3600348691393547E-2</v>
      </c>
      <c r="J11" s="77"/>
      <c r="K11">
        <f t="shared" si="0"/>
        <v>0.17033961817701215</v>
      </c>
      <c r="L11">
        <f t="shared" si="1"/>
        <v>-1.0856572222881591E-3</v>
      </c>
    </row>
    <row r="12" spans="1:12" ht="15" customHeight="1" x14ac:dyDescent="0.3">
      <c r="B12" s="65" t="s">
        <v>115</v>
      </c>
      <c r="C12" s="66">
        <v>0.14249525015832804</v>
      </c>
      <c r="D12" s="67">
        <v>0.34959427078934385</v>
      </c>
      <c r="E12" s="68">
        <v>4737</v>
      </c>
      <c r="F12" s="69">
        <v>0</v>
      </c>
      <c r="H12" s="65" t="s">
        <v>115</v>
      </c>
      <c r="I12" s="81">
        <v>0.11220603485717517</v>
      </c>
      <c r="J12" s="77"/>
      <c r="K12">
        <f t="shared" si="0"/>
        <v>0.27522535662177894</v>
      </c>
      <c r="L12">
        <f t="shared" si="1"/>
        <v>-4.5735380531684085E-2</v>
      </c>
    </row>
    <row r="13" spans="1:12" ht="15" customHeight="1" x14ac:dyDescent="0.3">
      <c r="B13" s="65" t="s">
        <v>116</v>
      </c>
      <c r="C13" s="66">
        <v>0.30251213848427272</v>
      </c>
      <c r="D13" s="67">
        <v>0.45939427141780409</v>
      </c>
      <c r="E13" s="68">
        <v>4737</v>
      </c>
      <c r="F13" s="69">
        <v>0</v>
      </c>
      <c r="H13" s="65" t="s">
        <v>116</v>
      </c>
      <c r="I13" s="81">
        <v>4.8634871127732564E-2</v>
      </c>
      <c r="J13" s="77"/>
      <c r="K13">
        <f t="shared" si="0"/>
        <v>7.3841217378011262E-2</v>
      </c>
      <c r="L13">
        <f t="shared" si="1"/>
        <v>-3.2026169643671339E-2</v>
      </c>
    </row>
    <row r="14" spans="1:12" ht="15" customHeight="1" x14ac:dyDescent="0.3">
      <c r="B14" s="65" t="s">
        <v>117</v>
      </c>
      <c r="C14" s="66">
        <v>0.2640911969601013</v>
      </c>
      <c r="D14" s="67">
        <v>0.44089462773143412</v>
      </c>
      <c r="E14" s="68">
        <v>4737</v>
      </c>
      <c r="F14" s="69">
        <v>0</v>
      </c>
      <c r="H14" s="65" t="s">
        <v>117</v>
      </c>
      <c r="I14" s="81">
        <v>0.10288243096000885</v>
      </c>
      <c r="J14" s="77"/>
      <c r="K14">
        <f t="shared" si="0"/>
        <v>0.17172376767478845</v>
      </c>
      <c r="L14">
        <f t="shared" si="1"/>
        <v>-6.1625482891899105E-2</v>
      </c>
    </row>
    <row r="15" spans="1:12" ht="15" customHeight="1" x14ac:dyDescent="0.3">
      <c r="B15" s="65" t="s">
        <v>118</v>
      </c>
      <c r="C15" s="66">
        <v>0.13911758496938992</v>
      </c>
      <c r="D15" s="67">
        <v>0.3461057215701977</v>
      </c>
      <c r="E15" s="68">
        <v>4737</v>
      </c>
      <c r="F15" s="69">
        <v>0</v>
      </c>
      <c r="H15" s="65" t="s">
        <v>118</v>
      </c>
      <c r="I15" s="81">
        <v>2.9252690421235701E-3</v>
      </c>
      <c r="J15" s="77"/>
      <c r="K15">
        <f t="shared" si="0"/>
        <v>7.2761370894784527E-3</v>
      </c>
      <c r="L15">
        <f t="shared" si="1"/>
        <v>-1.1758151893002211E-3</v>
      </c>
    </row>
    <row r="16" spans="1:12" ht="15" customHeight="1" x14ac:dyDescent="0.3">
      <c r="B16" s="65" t="s">
        <v>119</v>
      </c>
      <c r="C16" s="66">
        <v>0.13320667088874816</v>
      </c>
      <c r="D16" s="67">
        <v>0.33983383219272489</v>
      </c>
      <c r="E16" s="68">
        <v>4737</v>
      </c>
      <c r="F16" s="69">
        <v>0</v>
      </c>
      <c r="H16" s="65" t="s">
        <v>119</v>
      </c>
      <c r="I16" s="81">
        <v>5.0025811351351014E-2</v>
      </c>
      <c r="J16" s="77"/>
      <c r="K16">
        <f t="shared" si="0"/>
        <v>0.12759777118994359</v>
      </c>
      <c r="L16">
        <f t="shared" si="1"/>
        <v>-1.9608912231089726E-2</v>
      </c>
    </row>
    <row r="17" spans="2:12" ht="15" customHeight="1" x14ac:dyDescent="0.3">
      <c r="B17" s="65" t="s">
        <v>120</v>
      </c>
      <c r="C17" s="66">
        <v>1.3088452607135318E-2</v>
      </c>
      <c r="D17" s="67">
        <v>0.1136656168469639</v>
      </c>
      <c r="E17" s="68">
        <v>4737</v>
      </c>
      <c r="F17" s="69">
        <v>0</v>
      </c>
      <c r="H17" s="65" t="s">
        <v>120</v>
      </c>
      <c r="I17" s="81">
        <v>4.3116477457982243E-2</v>
      </c>
      <c r="J17" s="77"/>
      <c r="K17">
        <f t="shared" si="0"/>
        <v>0.37436254398265223</v>
      </c>
      <c r="L17">
        <f t="shared" si="1"/>
        <v>-4.9648080699303621E-3</v>
      </c>
    </row>
    <row r="18" spans="2:12" ht="15" customHeight="1" x14ac:dyDescent="0.3">
      <c r="B18" s="65" t="s">
        <v>121</v>
      </c>
      <c r="C18" s="66">
        <v>9.9218914925058056E-3</v>
      </c>
      <c r="D18" s="67">
        <v>9.9123769951483517E-2</v>
      </c>
      <c r="E18" s="68">
        <v>4737</v>
      </c>
      <c r="F18" s="69">
        <v>0</v>
      </c>
      <c r="H18" s="65" t="s">
        <v>121</v>
      </c>
      <c r="I18" s="81">
        <v>7.2792056941119601E-3</v>
      </c>
      <c r="J18" s="77"/>
      <c r="K18">
        <f t="shared" si="0"/>
        <v>7.2706901771298987E-2</v>
      </c>
      <c r="L18">
        <f t="shared" si="1"/>
        <v>-7.2861927148210081E-4</v>
      </c>
    </row>
    <row r="19" spans="2:12" ht="15" customHeight="1" x14ac:dyDescent="0.3">
      <c r="B19" s="65" t="s">
        <v>44</v>
      </c>
      <c r="C19" s="70">
        <v>1.266624445851805E-3</v>
      </c>
      <c r="D19" s="71">
        <v>3.5570875947203928E-2</v>
      </c>
      <c r="E19" s="68">
        <v>4737</v>
      </c>
      <c r="F19" s="69">
        <v>0</v>
      </c>
      <c r="H19" s="65" t="s">
        <v>44</v>
      </c>
      <c r="I19" s="81">
        <v>2.0226368179713398E-2</v>
      </c>
      <c r="J19" s="77"/>
      <c r="K19">
        <f t="shared" ref="K19:K70" si="2">((1-C19)/D19)*I19</f>
        <v>0.56790136395036028</v>
      </c>
      <c r="L19">
        <f t="shared" ref="L19:L70" si="3">((0-C19)/D19)*I19</f>
        <v>-7.2023001135112271E-4</v>
      </c>
    </row>
    <row r="20" spans="2:12" ht="15" customHeight="1" x14ac:dyDescent="0.3">
      <c r="B20" s="65" t="s">
        <v>45</v>
      </c>
      <c r="C20" s="70">
        <v>2.5332488917036095E-3</v>
      </c>
      <c r="D20" s="71">
        <v>5.0272906011305296E-2</v>
      </c>
      <c r="E20" s="68">
        <v>4737</v>
      </c>
      <c r="F20" s="69">
        <v>0</v>
      </c>
      <c r="H20" s="65" t="s">
        <v>45</v>
      </c>
      <c r="I20" s="81">
        <v>2.7470110882611008E-2</v>
      </c>
      <c r="J20" s="77"/>
      <c r="K20">
        <f t="shared" si="2"/>
        <v>0.54503557539524117</v>
      </c>
      <c r="L20">
        <f t="shared" si="3"/>
        <v>-1.3842173343371201E-3</v>
      </c>
    </row>
    <row r="21" spans="2:12" ht="15" customHeight="1" x14ac:dyDescent="0.3">
      <c r="B21" s="65" t="s">
        <v>46</v>
      </c>
      <c r="C21" s="70">
        <v>0.11082963901203294</v>
      </c>
      <c r="D21" s="71">
        <v>0.31395419741427422</v>
      </c>
      <c r="E21" s="68">
        <v>4737</v>
      </c>
      <c r="F21" s="69">
        <v>0</v>
      </c>
      <c r="H21" s="65" t="s">
        <v>46</v>
      </c>
      <c r="I21" s="81">
        <v>2.9218013000262666E-2</v>
      </c>
      <c r="J21" s="77"/>
      <c r="K21">
        <f t="shared" si="2"/>
        <v>8.2750259052957867E-2</v>
      </c>
      <c r="L21">
        <f t="shared" si="3"/>
        <v>-1.0314312916145034E-2</v>
      </c>
    </row>
    <row r="22" spans="2:12" ht="15" customHeight="1" x14ac:dyDescent="0.3">
      <c r="B22" s="65" t="s">
        <v>47</v>
      </c>
      <c r="C22" s="70">
        <v>4.8976145239603128E-2</v>
      </c>
      <c r="D22" s="71">
        <v>0.21584095350407212</v>
      </c>
      <c r="E22" s="68">
        <v>4737</v>
      </c>
      <c r="F22" s="69">
        <v>0</v>
      </c>
      <c r="H22" s="65" t="s">
        <v>47</v>
      </c>
      <c r="I22" s="81">
        <v>-1.8353811427413555E-3</v>
      </c>
      <c r="J22" s="77"/>
      <c r="K22">
        <f t="shared" si="2"/>
        <v>-8.086932627878218E-3</v>
      </c>
      <c r="L22">
        <f t="shared" si="3"/>
        <v>4.1646356707386161E-4</v>
      </c>
    </row>
    <row r="23" spans="2:12" ht="15" customHeight="1" x14ac:dyDescent="0.3">
      <c r="B23" s="65" t="s">
        <v>48</v>
      </c>
      <c r="C23" s="70">
        <v>0.11652944901836605</v>
      </c>
      <c r="D23" s="71">
        <v>0.32089262122130263</v>
      </c>
      <c r="E23" s="68">
        <v>4737</v>
      </c>
      <c r="F23" s="69">
        <v>0</v>
      </c>
      <c r="H23" s="65" t="s">
        <v>48</v>
      </c>
      <c r="I23" s="81">
        <v>4.4971174754003855E-2</v>
      </c>
      <c r="J23" s="77"/>
      <c r="K23">
        <f t="shared" si="2"/>
        <v>0.12381309481968726</v>
      </c>
      <c r="L23">
        <f t="shared" si="3"/>
        <v>-1.6330902829263409E-2</v>
      </c>
    </row>
    <row r="24" spans="2:12" ht="15" customHeight="1" x14ac:dyDescent="0.3">
      <c r="B24" s="65" t="s">
        <v>49</v>
      </c>
      <c r="C24" s="70">
        <v>6.3120118218281604E-2</v>
      </c>
      <c r="D24" s="71">
        <v>0.24320455459203941</v>
      </c>
      <c r="E24" s="68">
        <v>4737</v>
      </c>
      <c r="F24" s="69">
        <v>0</v>
      </c>
      <c r="H24" s="65" t="s">
        <v>49</v>
      </c>
      <c r="I24" s="81">
        <v>1.4789994728940889E-2</v>
      </c>
      <c r="J24" s="77"/>
      <c r="K24">
        <f t="shared" si="2"/>
        <v>5.6974461421767833E-2</v>
      </c>
      <c r="L24">
        <f t="shared" si="3"/>
        <v>-3.8385227501371291E-3</v>
      </c>
    </row>
    <row r="25" spans="2:12" ht="15" customHeight="1" x14ac:dyDescent="0.3">
      <c r="B25" s="65" t="s">
        <v>50</v>
      </c>
      <c r="C25" s="70">
        <v>3.7365421152628246E-2</v>
      </c>
      <c r="D25" s="71">
        <v>0.18967562129197976</v>
      </c>
      <c r="E25" s="68">
        <v>4737</v>
      </c>
      <c r="F25" s="69">
        <v>0</v>
      </c>
      <c r="H25" s="65" t="s">
        <v>50</v>
      </c>
      <c r="I25" s="81">
        <v>-3.6622595709856465E-3</v>
      </c>
      <c r="J25" s="77"/>
      <c r="K25">
        <f t="shared" si="2"/>
        <v>-1.8586562024850966E-2</v>
      </c>
      <c r="L25">
        <f t="shared" si="3"/>
        <v>7.2145207859618883E-4</v>
      </c>
    </row>
    <row r="26" spans="2:12" ht="15" customHeight="1" x14ac:dyDescent="0.3">
      <c r="B26" s="65" t="s">
        <v>51</v>
      </c>
      <c r="C26" s="70">
        <v>3.4621068186616005E-2</v>
      </c>
      <c r="D26" s="71">
        <v>0.18283737837037103</v>
      </c>
      <c r="E26" s="68">
        <v>4737</v>
      </c>
      <c r="F26" s="69">
        <v>0</v>
      </c>
      <c r="H26" s="65" t="s">
        <v>51</v>
      </c>
      <c r="I26" s="81">
        <v>7.4946949231006008E-3</v>
      </c>
      <c r="J26" s="77"/>
      <c r="K26">
        <f t="shared" si="2"/>
        <v>3.9571889750430397E-2</v>
      </c>
      <c r="L26">
        <f t="shared" si="3"/>
        <v>-1.4191537107086346E-3</v>
      </c>
    </row>
    <row r="27" spans="2:12" ht="15" customHeight="1" x14ac:dyDescent="0.3">
      <c r="B27" s="65" t="s">
        <v>52</v>
      </c>
      <c r="C27" s="70">
        <v>6.3331222292590248E-4</v>
      </c>
      <c r="D27" s="71">
        <v>2.5160381095798521E-2</v>
      </c>
      <c r="E27" s="68">
        <v>4737</v>
      </c>
      <c r="F27" s="69">
        <v>0</v>
      </c>
      <c r="H27" s="65" t="s">
        <v>52</v>
      </c>
      <c r="I27" s="81">
        <v>2.8224673365284422E-3</v>
      </c>
      <c r="J27" s="77"/>
      <c r="K27">
        <f t="shared" si="2"/>
        <v>0.11210799322655844</v>
      </c>
      <c r="L27">
        <f t="shared" si="3"/>
        <v>-7.1044355656881136E-5</v>
      </c>
    </row>
    <row r="28" spans="2:12" ht="15" customHeight="1" x14ac:dyDescent="0.3">
      <c r="B28" s="65" t="s">
        <v>53</v>
      </c>
      <c r="C28" s="70">
        <v>9.2885792695799017E-3</v>
      </c>
      <c r="D28" s="71">
        <v>9.5938754516997127E-2</v>
      </c>
      <c r="E28" s="68">
        <v>4737</v>
      </c>
      <c r="F28" s="69">
        <v>0</v>
      </c>
      <c r="H28" s="65" t="s">
        <v>53</v>
      </c>
      <c r="I28" s="81">
        <v>2.3252173471001315E-2</v>
      </c>
      <c r="J28" s="77"/>
      <c r="K28">
        <f t="shared" si="2"/>
        <v>0.24011353837665939</v>
      </c>
      <c r="L28">
        <f t="shared" si="3"/>
        <v>-2.251224310371407E-3</v>
      </c>
    </row>
    <row r="29" spans="2:12" ht="15" customHeight="1" x14ac:dyDescent="0.3">
      <c r="B29" s="65" t="s">
        <v>55</v>
      </c>
      <c r="C29" s="70">
        <v>0.53177116318344941</v>
      </c>
      <c r="D29" s="71">
        <v>0.49904224993205548</v>
      </c>
      <c r="E29" s="68">
        <v>4737</v>
      </c>
      <c r="F29" s="69">
        <v>0</v>
      </c>
      <c r="H29" s="65" t="s">
        <v>55</v>
      </c>
      <c r="I29" s="81">
        <v>-5.9937600284526847E-2</v>
      </c>
      <c r="J29" s="77"/>
      <c r="K29">
        <f t="shared" si="2"/>
        <v>-5.6236747222545458E-2</v>
      </c>
      <c r="L29">
        <f t="shared" si="3"/>
        <v>6.3868514992602349E-2</v>
      </c>
    </row>
    <row r="30" spans="2:12" ht="15" customHeight="1" x14ac:dyDescent="0.3">
      <c r="B30" s="65" t="s">
        <v>56</v>
      </c>
      <c r="C30" s="70">
        <v>2.1110407430863413E-4</v>
      </c>
      <c r="D30" s="71">
        <v>1.4529420990137243E-2</v>
      </c>
      <c r="E30" s="68">
        <v>4737</v>
      </c>
      <c r="F30" s="69">
        <v>0</v>
      </c>
      <c r="H30" s="65" t="s">
        <v>56</v>
      </c>
      <c r="I30" s="81">
        <v>-1.2911456207007981E-3</v>
      </c>
      <c r="J30" s="77"/>
      <c r="K30">
        <f t="shared" si="2"/>
        <v>-8.8845457467025254E-2</v>
      </c>
      <c r="L30">
        <f t="shared" si="3"/>
        <v>1.8759598282733371E-5</v>
      </c>
    </row>
    <row r="31" spans="2:12" ht="15" customHeight="1" x14ac:dyDescent="0.3">
      <c r="B31" s="65" t="s">
        <v>57</v>
      </c>
      <c r="C31" s="70">
        <v>4.2220814861726832E-4</v>
      </c>
      <c r="D31" s="71">
        <v>2.0545534793167123E-2</v>
      </c>
      <c r="E31" s="68">
        <v>4737</v>
      </c>
      <c r="F31" s="69">
        <v>0</v>
      </c>
      <c r="H31" s="65" t="s">
        <v>57</v>
      </c>
      <c r="I31" s="81">
        <v>1.7707756292706286E-4</v>
      </c>
      <c r="J31" s="77"/>
      <c r="K31">
        <f t="shared" si="2"/>
        <v>8.6151468491306449E-3</v>
      </c>
      <c r="L31">
        <f t="shared" si="3"/>
        <v>-3.6389215835821099E-6</v>
      </c>
    </row>
    <row r="32" spans="2:12" ht="15" customHeight="1" x14ac:dyDescent="0.3">
      <c r="B32" s="65" t="s">
        <v>58</v>
      </c>
      <c r="C32" s="70">
        <v>4.6442896347899517E-3</v>
      </c>
      <c r="D32" s="71">
        <v>6.7997766799382867E-2</v>
      </c>
      <c r="E32" s="68">
        <v>4737</v>
      </c>
      <c r="F32" s="69">
        <v>0</v>
      </c>
      <c r="H32" s="65" t="s">
        <v>58</v>
      </c>
      <c r="I32" s="81">
        <v>2.0743255639981115E-2</v>
      </c>
      <c r="J32" s="77"/>
      <c r="K32">
        <f t="shared" si="2"/>
        <v>0.30364111829931362</v>
      </c>
      <c r="L32">
        <f t="shared" si="3"/>
        <v>-1.4167772221813149E-3</v>
      </c>
    </row>
    <row r="33" spans="2:12" ht="15" customHeight="1" x14ac:dyDescent="0.3">
      <c r="B33" s="65" t="s">
        <v>59</v>
      </c>
      <c r="C33" s="70">
        <v>2.7021321511505172E-2</v>
      </c>
      <c r="D33" s="71">
        <v>0.16216263762109165</v>
      </c>
      <c r="E33" s="68">
        <v>4737</v>
      </c>
      <c r="F33" s="69">
        <v>0</v>
      </c>
      <c r="H33" s="65" t="s">
        <v>59</v>
      </c>
      <c r="I33" s="81">
        <v>3.5596750422871283E-2</v>
      </c>
      <c r="J33" s="77"/>
      <c r="K33">
        <f t="shared" si="2"/>
        <v>0.21358112875456395</v>
      </c>
      <c r="L33">
        <f t="shared" si="3"/>
        <v>-5.9315219094346243E-3</v>
      </c>
    </row>
    <row r="34" spans="2:12" ht="15" customHeight="1" x14ac:dyDescent="0.3">
      <c r="B34" s="65" t="s">
        <v>60</v>
      </c>
      <c r="C34" s="70">
        <v>4.4331855604813175E-2</v>
      </c>
      <c r="D34" s="71">
        <v>0.20585307338385123</v>
      </c>
      <c r="E34" s="68">
        <v>4737</v>
      </c>
      <c r="F34" s="69">
        <v>0</v>
      </c>
      <c r="H34" s="65" t="s">
        <v>60</v>
      </c>
      <c r="I34" s="81">
        <v>1.0880743185716277E-2</v>
      </c>
      <c r="J34" s="77"/>
      <c r="K34">
        <f t="shared" si="2"/>
        <v>5.0513599233684224E-2</v>
      </c>
      <c r="L34">
        <f t="shared" si="3"/>
        <v>-2.3432418464929723E-3</v>
      </c>
    </row>
    <row r="35" spans="2:12" ht="15" customHeight="1" x14ac:dyDescent="0.3">
      <c r="B35" s="65" t="s">
        <v>61</v>
      </c>
      <c r="C35" s="70">
        <v>4.8553937090985858E-3</v>
      </c>
      <c r="D35" s="71">
        <v>6.9518624073346413E-2</v>
      </c>
      <c r="E35" s="68">
        <v>4737</v>
      </c>
      <c r="F35" s="69">
        <v>0</v>
      </c>
      <c r="H35" s="65" t="s">
        <v>61</v>
      </c>
      <c r="I35" s="81">
        <v>1.4505220462522753E-3</v>
      </c>
      <c r="J35" s="77"/>
      <c r="K35">
        <f t="shared" si="2"/>
        <v>2.0763920602212063E-2</v>
      </c>
      <c r="L35">
        <f t="shared" si="3"/>
        <v>-1.0130890408376697E-4</v>
      </c>
    </row>
    <row r="36" spans="2:12" ht="15" customHeight="1" x14ac:dyDescent="0.3">
      <c r="B36" s="65" t="s">
        <v>62</v>
      </c>
      <c r="C36" s="70">
        <v>0.14671733164450074</v>
      </c>
      <c r="D36" s="71">
        <v>0.35386125844079575</v>
      </c>
      <c r="E36" s="68">
        <v>4737</v>
      </c>
      <c r="F36" s="69">
        <v>0</v>
      </c>
      <c r="H36" s="65" t="s">
        <v>62</v>
      </c>
      <c r="I36" s="81">
        <v>3.4142697336161418E-2</v>
      </c>
      <c r="J36" s="77"/>
      <c r="K36">
        <f t="shared" si="2"/>
        <v>8.2329927882535611E-2</v>
      </c>
      <c r="L36">
        <f t="shared" si="3"/>
        <v>-1.4156185026809067E-2</v>
      </c>
    </row>
    <row r="37" spans="2:12" ht="15" customHeight="1" x14ac:dyDescent="0.3">
      <c r="B37" s="65" t="s">
        <v>63</v>
      </c>
      <c r="C37" s="70">
        <v>4.6865104496516777E-2</v>
      </c>
      <c r="D37" s="71">
        <v>0.21137217940573444</v>
      </c>
      <c r="E37" s="68">
        <v>4737</v>
      </c>
      <c r="F37" s="69">
        <v>0</v>
      </c>
      <c r="H37" s="65" t="s">
        <v>63</v>
      </c>
      <c r="I37" s="81">
        <v>7.847705276387644E-2</v>
      </c>
      <c r="J37" s="77"/>
      <c r="K37">
        <f t="shared" si="2"/>
        <v>0.35387446775547338</v>
      </c>
      <c r="L37">
        <f t="shared" si="3"/>
        <v>-1.7399807716880416E-2</v>
      </c>
    </row>
    <row r="38" spans="2:12" ht="15" customHeight="1" x14ac:dyDescent="0.3">
      <c r="B38" s="65" t="s">
        <v>65</v>
      </c>
      <c r="C38" s="70">
        <v>2.8499050031665613E-2</v>
      </c>
      <c r="D38" s="71">
        <v>0.16641123826473575</v>
      </c>
      <c r="E38" s="68">
        <v>4737</v>
      </c>
      <c r="F38" s="69">
        <v>0</v>
      </c>
      <c r="H38" s="65" t="s">
        <v>65</v>
      </c>
      <c r="I38" s="81">
        <v>7.5176972866839789E-3</v>
      </c>
      <c r="J38" s="77"/>
      <c r="K38">
        <f t="shared" si="2"/>
        <v>4.3887961725091802E-2</v>
      </c>
      <c r="L38">
        <f t="shared" si="3"/>
        <v>-1.2874565043214676E-3</v>
      </c>
    </row>
    <row r="39" spans="2:12" ht="15" customHeight="1" x14ac:dyDescent="0.3">
      <c r="B39" s="65" t="s">
        <v>66</v>
      </c>
      <c r="C39" s="70">
        <v>4.0109774118640487E-3</v>
      </c>
      <c r="D39" s="71">
        <v>6.321181050704984E-2</v>
      </c>
      <c r="E39" s="68">
        <v>4737</v>
      </c>
      <c r="F39" s="69">
        <v>0</v>
      </c>
      <c r="H39" s="65" t="s">
        <v>66</v>
      </c>
      <c r="I39" s="81">
        <v>1.0129419174024596E-3</v>
      </c>
      <c r="J39" s="77"/>
      <c r="K39">
        <f t="shared" si="2"/>
        <v>1.5960293213555566E-2</v>
      </c>
      <c r="L39">
        <f t="shared" si="3"/>
        <v>-6.4274177841787996E-5</v>
      </c>
    </row>
    <row r="40" spans="2:12" ht="15" customHeight="1" x14ac:dyDescent="0.3">
      <c r="B40" s="65" t="s">
        <v>68</v>
      </c>
      <c r="C40" s="70">
        <v>0.66687777074097532</v>
      </c>
      <c r="D40" s="71">
        <v>0.47137958874661762</v>
      </c>
      <c r="E40" s="68">
        <v>4737</v>
      </c>
      <c r="F40" s="69">
        <v>0</v>
      </c>
      <c r="H40" s="65" t="s">
        <v>68</v>
      </c>
      <c r="I40" s="81">
        <v>-8.3710844954122787E-2</v>
      </c>
      <c r="J40" s="77"/>
      <c r="K40">
        <f t="shared" si="2"/>
        <v>-5.9158147594853945E-2</v>
      </c>
      <c r="L40">
        <f t="shared" si="3"/>
        <v>0.11842876315091486</v>
      </c>
    </row>
    <row r="41" spans="2:12" ht="15" customHeight="1" x14ac:dyDescent="0.3">
      <c r="B41" s="65" t="s">
        <v>69</v>
      </c>
      <c r="C41" s="70">
        <v>9.7107874181971698E-3</v>
      </c>
      <c r="D41" s="71">
        <v>9.8074046181276478E-2</v>
      </c>
      <c r="E41" s="68">
        <v>4737</v>
      </c>
      <c r="F41" s="69">
        <v>0</v>
      </c>
      <c r="H41" s="65" t="s">
        <v>69</v>
      </c>
      <c r="I41" s="81">
        <v>-2.5622453583234723E-3</v>
      </c>
      <c r="J41" s="77"/>
      <c r="K41">
        <f t="shared" si="2"/>
        <v>-2.5871920626641218E-2</v>
      </c>
      <c r="L41">
        <f t="shared" si="3"/>
        <v>2.5370035148699553E-4</v>
      </c>
    </row>
    <row r="42" spans="2:12" ht="15" customHeight="1" x14ac:dyDescent="0.3">
      <c r="B42" s="65" t="s">
        <v>70</v>
      </c>
      <c r="C42" s="70">
        <v>0.89465906691999153</v>
      </c>
      <c r="D42" s="71">
        <v>0.30702462513245865</v>
      </c>
      <c r="E42" s="68">
        <v>4737</v>
      </c>
      <c r="F42" s="69">
        <v>0</v>
      </c>
      <c r="H42" s="65" t="s">
        <v>70</v>
      </c>
      <c r="I42" s="81">
        <v>-0.11565520672618654</v>
      </c>
      <c r="J42" s="77"/>
      <c r="K42">
        <f t="shared" si="2"/>
        <v>-3.9681596832311386E-2</v>
      </c>
      <c r="L42">
        <f t="shared" si="3"/>
        <v>0.3370152452411535</v>
      </c>
    </row>
    <row r="43" spans="2:12" ht="15" customHeight="1" x14ac:dyDescent="0.3">
      <c r="B43" s="65" t="s">
        <v>72</v>
      </c>
      <c r="C43" s="70">
        <v>9.3308000844416289E-2</v>
      </c>
      <c r="D43" s="71">
        <v>0.29089427863076039</v>
      </c>
      <c r="E43" s="68">
        <v>4737</v>
      </c>
      <c r="F43" s="69">
        <v>0</v>
      </c>
      <c r="H43" s="65" t="s">
        <v>72</v>
      </c>
      <c r="I43" s="81">
        <v>0.10919214373833103</v>
      </c>
      <c r="J43" s="77"/>
      <c r="K43">
        <f t="shared" si="2"/>
        <v>0.34034235243196065</v>
      </c>
      <c r="L43">
        <f t="shared" si="3"/>
        <v>-3.5024754313137743E-2</v>
      </c>
    </row>
    <row r="44" spans="2:12" ht="15" customHeight="1" x14ac:dyDescent="0.3">
      <c r="B44" s="65" t="s">
        <v>74</v>
      </c>
      <c r="C44" s="70">
        <v>2.7443529660122444E-3</v>
      </c>
      <c r="D44" s="71">
        <v>5.2320162164982593E-2</v>
      </c>
      <c r="E44" s="68">
        <v>4737</v>
      </c>
      <c r="F44" s="69">
        <v>0</v>
      </c>
      <c r="H44" s="65" t="s">
        <v>74</v>
      </c>
      <c r="I44" s="81">
        <v>2.4416831632241686E-2</v>
      </c>
      <c r="J44" s="77"/>
      <c r="K44">
        <f t="shared" si="2"/>
        <v>0.46540037760487363</v>
      </c>
      <c r="L44">
        <f t="shared" si="3"/>
        <v>-1.2807377029770022E-3</v>
      </c>
    </row>
    <row r="45" spans="2:12" ht="15" customHeight="1" x14ac:dyDescent="0.3">
      <c r="B45" s="65" t="s">
        <v>75</v>
      </c>
      <c r="C45" s="70">
        <v>8.6552670466539996E-3</v>
      </c>
      <c r="D45" s="71">
        <v>9.263997586911514E-2</v>
      </c>
      <c r="E45" s="68">
        <v>4737</v>
      </c>
      <c r="F45" s="69">
        <v>0</v>
      </c>
      <c r="H45" s="65" t="s">
        <v>75</v>
      </c>
      <c r="I45" s="81">
        <v>2.5507744847732973E-2</v>
      </c>
      <c r="J45" s="77"/>
      <c r="K45">
        <f t="shared" si="2"/>
        <v>0.27295957568085089</v>
      </c>
      <c r="L45">
        <f t="shared" si="3"/>
        <v>-2.3831649495133908E-3</v>
      </c>
    </row>
    <row r="46" spans="2:12" ht="15" customHeight="1" x14ac:dyDescent="0.3">
      <c r="B46" s="65" t="s">
        <v>76</v>
      </c>
      <c r="C46" s="70">
        <v>2.1110407430863413E-4</v>
      </c>
      <c r="D46" s="71">
        <v>1.4529420990137137E-2</v>
      </c>
      <c r="E46" s="68">
        <v>4737</v>
      </c>
      <c r="F46" s="69">
        <v>0</v>
      </c>
      <c r="H46" s="65" t="s">
        <v>76</v>
      </c>
      <c r="I46" s="81">
        <v>-1.4636037075092894E-3</v>
      </c>
      <c r="J46" s="77"/>
      <c r="K46">
        <f t="shared" si="2"/>
        <v>-0.10071252913634857</v>
      </c>
      <c r="L46">
        <f t="shared" si="3"/>
        <v>2.1265314429127653E-5</v>
      </c>
    </row>
    <row r="47" spans="2:12" ht="15" customHeight="1" x14ac:dyDescent="0.3">
      <c r="B47" s="65" t="s">
        <v>77</v>
      </c>
      <c r="C47" s="70">
        <v>4.2220814861726832E-4</v>
      </c>
      <c r="D47" s="71">
        <v>2.0545534793167099E-2</v>
      </c>
      <c r="E47" s="68">
        <v>4737</v>
      </c>
      <c r="F47" s="69">
        <v>0</v>
      </c>
      <c r="H47" s="65" t="s">
        <v>77</v>
      </c>
      <c r="I47" s="81">
        <v>6.1503612728400171E-3</v>
      </c>
      <c r="J47" s="77"/>
      <c r="K47">
        <f t="shared" si="2"/>
        <v>0.29922630888334273</v>
      </c>
      <c r="L47">
        <f t="shared" si="3"/>
        <v>-1.2638914841957456E-4</v>
      </c>
    </row>
    <row r="48" spans="2:12" ht="15" customHeight="1" x14ac:dyDescent="0.3">
      <c r="B48" s="65" t="s">
        <v>79</v>
      </c>
      <c r="C48" s="70">
        <v>7.5786362676799668E-2</v>
      </c>
      <c r="D48" s="71">
        <v>0.26468392348130065</v>
      </c>
      <c r="E48" s="68">
        <v>4737</v>
      </c>
      <c r="F48" s="69">
        <v>0</v>
      </c>
      <c r="H48" s="65" t="s">
        <v>79</v>
      </c>
      <c r="I48" s="81">
        <v>-3.1047039327502069E-2</v>
      </c>
      <c r="J48" s="77"/>
      <c r="K48">
        <f t="shared" si="2"/>
        <v>-0.10840891568926102</v>
      </c>
      <c r="L48">
        <f t="shared" si="3"/>
        <v>8.8896301353231389E-3</v>
      </c>
    </row>
    <row r="49" spans="2:12" ht="15" customHeight="1" x14ac:dyDescent="0.3">
      <c r="B49" s="65" t="s">
        <v>81</v>
      </c>
      <c r="C49" s="70">
        <v>0.24319189360354654</v>
      </c>
      <c r="D49" s="71">
        <v>0.42905530915331269</v>
      </c>
      <c r="E49" s="68">
        <v>4737</v>
      </c>
      <c r="F49" s="69">
        <v>0</v>
      </c>
      <c r="H49" s="65" t="s">
        <v>81</v>
      </c>
      <c r="I49" s="81">
        <v>-4.7020942365129527E-2</v>
      </c>
      <c r="J49" s="77"/>
      <c r="K49">
        <f t="shared" si="2"/>
        <v>-8.293996040406694E-2</v>
      </c>
      <c r="L49">
        <f t="shared" si="3"/>
        <v>2.6651836648670879E-2</v>
      </c>
    </row>
    <row r="50" spans="2:12" ht="15" customHeight="1" x14ac:dyDescent="0.3">
      <c r="B50" s="65" t="s">
        <v>82</v>
      </c>
      <c r="C50" s="70">
        <v>0.50622757019210474</v>
      </c>
      <c r="D50" s="71">
        <v>0.50001399614687125</v>
      </c>
      <c r="E50" s="68">
        <v>4737</v>
      </c>
      <c r="F50" s="69">
        <v>0</v>
      </c>
      <c r="H50" s="65" t="s">
        <v>82</v>
      </c>
      <c r="I50" s="81">
        <v>-4.7523396871392287E-3</v>
      </c>
      <c r="J50" s="77"/>
      <c r="K50">
        <f t="shared" si="2"/>
        <v>-4.693017260864755E-3</v>
      </c>
      <c r="L50">
        <f t="shared" si="3"/>
        <v>4.8113960630840891E-3</v>
      </c>
    </row>
    <row r="51" spans="2:12" ht="15" customHeight="1" x14ac:dyDescent="0.3">
      <c r="B51" s="65" t="s">
        <v>83</v>
      </c>
      <c r="C51" s="70">
        <v>3.863204559848004E-2</v>
      </c>
      <c r="D51" s="71">
        <v>0.19273674436898933</v>
      </c>
      <c r="E51" s="68">
        <v>4737</v>
      </c>
      <c r="F51" s="69">
        <v>0</v>
      </c>
      <c r="H51" s="65" t="s">
        <v>83</v>
      </c>
      <c r="I51" s="81">
        <v>-2.4024530936666441E-2</v>
      </c>
      <c r="J51" s="77"/>
      <c r="K51">
        <f t="shared" si="2"/>
        <v>-0.11983399552407913</v>
      </c>
      <c r="L51">
        <f t="shared" si="3"/>
        <v>4.8154635882535074E-3</v>
      </c>
    </row>
    <row r="52" spans="2:12" ht="15" customHeight="1" x14ac:dyDescent="0.3">
      <c r="B52" s="65" t="s">
        <v>122</v>
      </c>
      <c r="C52" s="70">
        <v>1.6888325944690733E-3</v>
      </c>
      <c r="D52" s="71">
        <v>4.1065026865060611E-2</v>
      </c>
      <c r="E52" s="68">
        <v>4737</v>
      </c>
      <c r="F52" s="69">
        <v>0</v>
      </c>
      <c r="H52" s="65" t="s">
        <v>122</v>
      </c>
      <c r="I52" s="81">
        <v>1.704872650621081E-3</v>
      </c>
      <c r="J52" s="77"/>
      <c r="K52">
        <f t="shared" si="2"/>
        <v>4.1446299589965728E-2</v>
      </c>
      <c r="L52">
        <f t="shared" si="3"/>
        <v>-7.0114272937138046E-5</v>
      </c>
    </row>
    <row r="53" spans="2:12" ht="15" customHeight="1" x14ac:dyDescent="0.3">
      <c r="B53" s="65" t="s">
        <v>85</v>
      </c>
      <c r="C53" s="70">
        <v>8.4863837872070927E-2</v>
      </c>
      <c r="D53" s="71">
        <v>0.27870838723126234</v>
      </c>
      <c r="E53" s="68">
        <v>4737</v>
      </c>
      <c r="F53" s="69">
        <v>0</v>
      </c>
      <c r="H53" s="65" t="s">
        <v>85</v>
      </c>
      <c r="I53" s="81">
        <v>8.4962552459247928E-2</v>
      </c>
      <c r="J53" s="77"/>
      <c r="K53">
        <f t="shared" si="2"/>
        <v>0.27897367910077597</v>
      </c>
      <c r="L53">
        <f t="shared" si="3"/>
        <v>-2.5870223529068495E-2</v>
      </c>
    </row>
    <row r="54" spans="2:12" ht="15" customHeight="1" x14ac:dyDescent="0.3">
      <c r="B54" s="65" t="s">
        <v>123</v>
      </c>
      <c r="C54" s="70">
        <v>1.0344099641123074E-2</v>
      </c>
      <c r="D54" s="71">
        <v>0.1011892325962024</v>
      </c>
      <c r="E54" s="68">
        <v>4737</v>
      </c>
      <c r="F54" s="69">
        <v>0</v>
      </c>
      <c r="H54" s="65" t="s">
        <v>123</v>
      </c>
      <c r="I54" s="81">
        <v>2.8276714464102525E-2</v>
      </c>
      <c r="J54" s="77"/>
      <c r="K54">
        <f t="shared" si="2"/>
        <v>0.27655331100131797</v>
      </c>
      <c r="L54">
        <f t="shared" si="3"/>
        <v>-2.8905956141349358E-3</v>
      </c>
    </row>
    <row r="55" spans="2:12" ht="15" customHeight="1" x14ac:dyDescent="0.3">
      <c r="B55" s="65" t="s">
        <v>88</v>
      </c>
      <c r="C55" s="70">
        <v>7.7897403419886005E-2</v>
      </c>
      <c r="D55" s="71">
        <v>0.26803836412095522</v>
      </c>
      <c r="E55" s="68">
        <v>4737</v>
      </c>
      <c r="F55" s="69">
        <v>0</v>
      </c>
      <c r="H55" s="65" t="s">
        <v>88</v>
      </c>
      <c r="I55" s="81">
        <v>1.551042093301812E-2</v>
      </c>
      <c r="J55" s="77"/>
      <c r="K55">
        <f t="shared" si="2"/>
        <v>5.3358777439533017E-2</v>
      </c>
      <c r="L55">
        <f t="shared" si="3"/>
        <v>-4.5076439732572538E-3</v>
      </c>
    </row>
    <row r="56" spans="2:12" ht="15" customHeight="1" x14ac:dyDescent="0.3">
      <c r="B56" s="65" t="s">
        <v>92</v>
      </c>
      <c r="C56" s="70">
        <v>0.29216803884314968</v>
      </c>
      <c r="D56" s="71">
        <v>0.45480714891361307</v>
      </c>
      <c r="E56" s="68">
        <v>4737</v>
      </c>
      <c r="F56" s="69">
        <v>0</v>
      </c>
      <c r="H56" s="65" t="s">
        <v>92</v>
      </c>
      <c r="I56" s="81">
        <v>-5.90001888053827E-2</v>
      </c>
      <c r="J56" s="77"/>
      <c r="K56">
        <f t="shared" si="2"/>
        <v>-9.1824016949810253E-2</v>
      </c>
      <c r="L56">
        <f t="shared" si="3"/>
        <v>3.790171173830522E-2</v>
      </c>
    </row>
    <row r="57" spans="2:12" ht="15" customHeight="1" x14ac:dyDescent="0.3">
      <c r="B57" s="65" t="s">
        <v>124</v>
      </c>
      <c r="C57" s="70">
        <v>8.4441629723453664E-4</v>
      </c>
      <c r="D57" s="71">
        <v>2.9049636919493249E-2</v>
      </c>
      <c r="E57" s="68">
        <v>4737</v>
      </c>
      <c r="F57" s="69">
        <v>0</v>
      </c>
      <c r="H57" s="65" t="s">
        <v>124</v>
      </c>
      <c r="I57" s="81">
        <v>-1.3916424764371684E-3</v>
      </c>
      <c r="J57" s="77"/>
      <c r="K57">
        <f t="shared" si="2"/>
        <v>-4.7865223056095835E-2</v>
      </c>
      <c r="L57">
        <f t="shared" si="3"/>
        <v>4.0452333028604129E-5</v>
      </c>
    </row>
    <row r="58" spans="2:12" ht="15" customHeight="1" x14ac:dyDescent="0.3">
      <c r="B58" s="65" t="s">
        <v>94</v>
      </c>
      <c r="C58" s="70">
        <v>2.1110407430863413E-4</v>
      </c>
      <c r="D58" s="71">
        <v>1.4529420990137114E-2</v>
      </c>
      <c r="E58" s="68">
        <v>4737</v>
      </c>
      <c r="F58" s="69">
        <v>0</v>
      </c>
      <c r="H58" s="65" t="s">
        <v>94</v>
      </c>
      <c r="I58" s="81">
        <v>-1.7167896824045316E-3</v>
      </c>
      <c r="J58" s="77"/>
      <c r="K58">
        <f t="shared" si="2"/>
        <v>-0.11813459478343927</v>
      </c>
      <c r="L58">
        <f t="shared" si="3"/>
        <v>2.4943960047178896E-5</v>
      </c>
    </row>
    <row r="59" spans="2:12" ht="15" customHeight="1" x14ac:dyDescent="0.3">
      <c r="B59" s="65" t="s">
        <v>95</v>
      </c>
      <c r="C59" s="70">
        <v>0.47815072830905636</v>
      </c>
      <c r="D59" s="71">
        <v>0.49957511516121533</v>
      </c>
      <c r="E59" s="68">
        <v>4737</v>
      </c>
      <c r="F59" s="69">
        <v>0</v>
      </c>
      <c r="H59" s="65" t="s">
        <v>95</v>
      </c>
      <c r="I59" s="81">
        <v>9.1583773418518255E-2</v>
      </c>
      <c r="J59" s="77"/>
      <c r="K59">
        <f t="shared" si="2"/>
        <v>9.56671459540957E-2</v>
      </c>
      <c r="L59">
        <f t="shared" si="3"/>
        <v>-8.7656183489493028E-2</v>
      </c>
    </row>
    <row r="60" spans="2:12" ht="15" customHeight="1" x14ac:dyDescent="0.3">
      <c r="B60" s="65" t="s">
        <v>97</v>
      </c>
      <c r="C60" s="70">
        <v>8.4441629723453655E-3</v>
      </c>
      <c r="D60" s="71">
        <v>9.1512988159729317E-2</v>
      </c>
      <c r="E60" s="68">
        <v>4737</v>
      </c>
      <c r="F60" s="69">
        <v>0</v>
      </c>
      <c r="H60" s="65" t="s">
        <v>97</v>
      </c>
      <c r="I60" s="81">
        <v>3.7359546265167222E-2</v>
      </c>
      <c r="J60" s="77"/>
      <c r="K60">
        <f t="shared" si="2"/>
        <v>0.40479583185802553</v>
      </c>
      <c r="L60">
        <f t="shared" si="3"/>
        <v>-3.4472712953632148E-3</v>
      </c>
    </row>
    <row r="61" spans="2:12" ht="15" customHeight="1" x14ac:dyDescent="0.3">
      <c r="B61" s="65" t="s">
        <v>98</v>
      </c>
      <c r="C61" s="70">
        <v>6.3331222292590248E-4</v>
      </c>
      <c r="D61" s="71">
        <v>2.5160381095798521E-2</v>
      </c>
      <c r="E61" s="68">
        <v>4737</v>
      </c>
      <c r="F61" s="69">
        <v>0</v>
      </c>
      <c r="H61" s="65" t="s">
        <v>98</v>
      </c>
      <c r="I61" s="81">
        <v>1.2237935230023693E-2</v>
      </c>
      <c r="J61" s="77"/>
      <c r="K61">
        <f t="shared" si="2"/>
        <v>0.48608901230440565</v>
      </c>
      <c r="L61">
        <f t="shared" si="3"/>
        <v>-3.0804119917896428E-4</v>
      </c>
    </row>
    <row r="62" spans="2:12" ht="15" customHeight="1" x14ac:dyDescent="0.3">
      <c r="B62" s="65" t="s">
        <v>99</v>
      </c>
      <c r="C62" s="70">
        <v>0.21954823728097952</v>
      </c>
      <c r="D62" s="71">
        <v>0.41398428525116721</v>
      </c>
      <c r="E62" s="68">
        <v>4737</v>
      </c>
      <c r="F62" s="69">
        <v>0</v>
      </c>
      <c r="H62" s="65" t="s">
        <v>99</v>
      </c>
      <c r="I62" s="81">
        <v>-5.4544801485241469E-2</v>
      </c>
      <c r="J62" s="77"/>
      <c r="K62">
        <f t="shared" si="2"/>
        <v>-0.10282899129972646</v>
      </c>
      <c r="L62">
        <f t="shared" si="3"/>
        <v>2.8926738153020156E-2</v>
      </c>
    </row>
    <row r="63" spans="2:12" ht="15" customHeight="1" x14ac:dyDescent="0.3">
      <c r="B63" s="65" t="s">
        <v>100</v>
      </c>
      <c r="C63" s="70">
        <v>8.4441629723453653E-4</v>
      </c>
      <c r="D63" s="71">
        <v>2.9049636919493645E-2</v>
      </c>
      <c r="E63" s="68">
        <v>4737</v>
      </c>
      <c r="F63" s="69">
        <v>0</v>
      </c>
      <c r="H63" s="65" t="s">
        <v>100</v>
      </c>
      <c r="I63" s="81">
        <v>5.9373389143275212E-3</v>
      </c>
      <c r="J63" s="77"/>
      <c r="K63">
        <f t="shared" si="2"/>
        <v>0.20421340703935595</v>
      </c>
      <c r="L63">
        <f t="shared" si="3"/>
        <v>-1.7258686417862321E-4</v>
      </c>
    </row>
    <row r="64" spans="2:12" ht="15" customHeight="1" x14ac:dyDescent="0.3">
      <c r="B64" s="65" t="s">
        <v>101</v>
      </c>
      <c r="C64" s="70">
        <v>6.5231158961367955E-2</v>
      </c>
      <c r="D64" s="71">
        <v>0.24695936887170103</v>
      </c>
      <c r="E64" s="68">
        <v>4737</v>
      </c>
      <c r="F64" s="69">
        <v>0</v>
      </c>
      <c r="H64" s="65" t="s">
        <v>101</v>
      </c>
      <c r="I64" s="81">
        <v>9.3810458593068094E-2</v>
      </c>
      <c r="J64" s="77"/>
      <c r="K64">
        <f t="shared" si="2"/>
        <v>0.35508308130598454</v>
      </c>
      <c r="L64">
        <f t="shared" si="3"/>
        <v>-2.4778832909563963E-2</v>
      </c>
    </row>
    <row r="65" spans="2:12" ht="15" customHeight="1" x14ac:dyDescent="0.3">
      <c r="B65" s="65" t="s">
        <v>102</v>
      </c>
      <c r="C65" s="70">
        <v>5.0664977834072198E-3</v>
      </c>
      <c r="D65" s="71">
        <v>7.1006286677443395E-2</v>
      </c>
      <c r="E65" s="68">
        <v>4737</v>
      </c>
      <c r="F65" s="69">
        <v>0</v>
      </c>
      <c r="H65" s="65" t="s">
        <v>102</v>
      </c>
      <c r="I65" s="81">
        <v>1.4546987737886843E-2</v>
      </c>
      <c r="J65" s="77"/>
      <c r="K65">
        <f t="shared" si="2"/>
        <v>0.20383104277096811</v>
      </c>
      <c r="L65">
        <f t="shared" si="3"/>
        <v>-1.0379683909406397E-3</v>
      </c>
    </row>
    <row r="66" spans="2:12" ht="15" customHeight="1" x14ac:dyDescent="0.3">
      <c r="B66" s="65" t="s">
        <v>103</v>
      </c>
      <c r="C66" s="70">
        <v>0.19252691576947434</v>
      </c>
      <c r="D66" s="71">
        <v>0.39432616918808489</v>
      </c>
      <c r="E66" s="68">
        <v>4737</v>
      </c>
      <c r="F66" s="69">
        <v>0</v>
      </c>
      <c r="H66" s="65" t="s">
        <v>103</v>
      </c>
      <c r="I66" s="81">
        <v>5.4202404960229759E-2</v>
      </c>
      <c r="J66" s="77"/>
      <c r="K66">
        <f t="shared" si="2"/>
        <v>0.11099182992613606</v>
      </c>
      <c r="L66">
        <f t="shared" si="3"/>
        <v>-2.6463934351015964E-2</v>
      </c>
    </row>
    <row r="67" spans="2:12" ht="15" customHeight="1" x14ac:dyDescent="0.3">
      <c r="B67" s="65" t="s">
        <v>104</v>
      </c>
      <c r="C67" s="70">
        <v>0.72429807895292375</v>
      </c>
      <c r="D67" s="71">
        <v>0.44691446175994204</v>
      </c>
      <c r="E67" s="68">
        <v>4737</v>
      </c>
      <c r="F67" s="69">
        <v>0</v>
      </c>
      <c r="H67" s="65" t="s">
        <v>104</v>
      </c>
      <c r="I67" s="81">
        <v>-0.10176626312385409</v>
      </c>
      <c r="J67" s="77"/>
      <c r="K67">
        <f t="shared" si="2"/>
        <v>-6.2779696433496873E-2</v>
      </c>
      <c r="L67">
        <f t="shared" si="3"/>
        <v>0.16492889622000592</v>
      </c>
    </row>
    <row r="68" spans="2:12" ht="15" customHeight="1" x14ac:dyDescent="0.3">
      <c r="B68" s="65" t="s">
        <v>125</v>
      </c>
      <c r="C68" s="70">
        <v>9.7107874181971716E-3</v>
      </c>
      <c r="D68" s="71">
        <v>9.8074046181276783E-2</v>
      </c>
      <c r="E68" s="68">
        <v>4737</v>
      </c>
      <c r="F68" s="69">
        <v>0</v>
      </c>
      <c r="H68" s="65" t="s">
        <v>125</v>
      </c>
      <c r="I68" s="81">
        <v>-3.8975081878713214E-3</v>
      </c>
      <c r="J68" s="77"/>
      <c r="K68">
        <f t="shared" si="2"/>
        <v>-3.9354553673294497E-2</v>
      </c>
      <c r="L68">
        <f t="shared" si="3"/>
        <v>3.8591120634652462E-4</v>
      </c>
    </row>
    <row r="69" spans="2:12" ht="15" customHeight="1" x14ac:dyDescent="0.3">
      <c r="B69" s="65" t="s">
        <v>107</v>
      </c>
      <c r="C69" s="70">
        <v>1.8999366687777073E-3</v>
      </c>
      <c r="D69" s="71">
        <v>4.3551432999346905E-2</v>
      </c>
      <c r="E69" s="68">
        <v>4737</v>
      </c>
      <c r="F69" s="69">
        <v>0</v>
      </c>
      <c r="H69" s="65" t="s">
        <v>107</v>
      </c>
      <c r="I69" s="81">
        <v>2.9330588645940215E-3</v>
      </c>
      <c r="J69" s="77"/>
      <c r="K69">
        <f t="shared" si="2"/>
        <v>6.7219056570409427E-2</v>
      </c>
      <c r="L69">
        <f t="shared" si="3"/>
        <v>-1.2795505692336822E-4</v>
      </c>
    </row>
    <row r="70" spans="2:12" ht="15" customHeight="1" thickBot="1" x14ac:dyDescent="0.35">
      <c r="B70" s="72" t="s">
        <v>109</v>
      </c>
      <c r="C70" s="73">
        <v>2.9772007599746675</v>
      </c>
      <c r="D70" s="74">
        <v>1.8439740291102802</v>
      </c>
      <c r="E70" s="75">
        <v>4737</v>
      </c>
      <c r="F70" s="76">
        <v>0</v>
      </c>
      <c r="H70" s="72" t="s">
        <v>109</v>
      </c>
      <c r="I70" s="82">
        <v>-2.0560835456743504E-2</v>
      </c>
      <c r="J70" s="77"/>
    </row>
    <row r="71" spans="2:12" ht="15" customHeight="1" x14ac:dyDescent="0.3">
      <c r="B71" s="112" t="s">
        <v>4</v>
      </c>
      <c r="C71" s="111"/>
      <c r="D71" s="111"/>
      <c r="E71" s="111"/>
      <c r="F71" s="111"/>
      <c r="H71" s="112" t="s">
        <v>9</v>
      </c>
      <c r="I71" s="111"/>
      <c r="J71" s="77"/>
    </row>
  </sheetData>
  <mergeCells count="6">
    <mergeCell ref="K5:L5"/>
    <mergeCell ref="B5:F5"/>
    <mergeCell ref="B71:F71"/>
    <mergeCell ref="H4:I4"/>
    <mergeCell ref="H5:H6"/>
    <mergeCell ref="H71:I7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6"/>
  <sheetViews>
    <sheetView workbookViewId="0">
      <selection activeCell="J45" sqref="J45"/>
    </sheetView>
  </sheetViews>
  <sheetFormatPr defaultRowHeight="14.4" x14ac:dyDescent="0.3"/>
  <cols>
    <col min="2" max="2" width="27" customWidth="1"/>
    <col min="3" max="3" width="9.88671875" customWidth="1"/>
    <col min="4" max="4" width="11.109375" customWidth="1"/>
    <col min="5" max="5" width="10.44140625" bestFit="1" customWidth="1"/>
    <col min="7" max="7" width="13" customWidth="1"/>
  </cols>
  <sheetData>
    <row r="1" spans="1:8" x14ac:dyDescent="0.3">
      <c r="A1" t="s">
        <v>14</v>
      </c>
    </row>
    <row r="3" spans="1:8" x14ac:dyDescent="0.3">
      <c r="B3" t="s">
        <v>139</v>
      </c>
    </row>
    <row r="4" spans="1:8" ht="15" thickBot="1" x14ac:dyDescent="0.35">
      <c r="B4" s="122" t="s">
        <v>141</v>
      </c>
      <c r="C4" s="121"/>
      <c r="D4" s="121"/>
      <c r="E4" s="121"/>
      <c r="F4" s="121"/>
      <c r="G4" s="121"/>
      <c r="H4" s="121"/>
    </row>
    <row r="5" spans="1:8" ht="19.2" thickBot="1" x14ac:dyDescent="0.35">
      <c r="B5" s="132" t="s">
        <v>131</v>
      </c>
      <c r="C5" s="131"/>
      <c r="D5" s="134" t="s">
        <v>129</v>
      </c>
      <c r="E5" s="135"/>
      <c r="F5" s="83" t="s">
        <v>130</v>
      </c>
      <c r="G5" s="136" t="s">
        <v>135</v>
      </c>
      <c r="H5" s="138" t="s">
        <v>136</v>
      </c>
    </row>
    <row r="6" spans="1:8" ht="15" thickBot="1" x14ac:dyDescent="0.35">
      <c r="B6" s="119"/>
      <c r="C6" s="133"/>
      <c r="D6" s="84" t="s">
        <v>132</v>
      </c>
      <c r="E6" s="85" t="s">
        <v>133</v>
      </c>
      <c r="F6" s="85" t="s">
        <v>134</v>
      </c>
      <c r="G6" s="137"/>
      <c r="H6" s="139"/>
    </row>
    <row r="7" spans="1:8" ht="15" thickBot="1" x14ac:dyDescent="0.35">
      <c r="B7" s="140" t="s">
        <v>7</v>
      </c>
      <c r="C7" s="86" t="s">
        <v>137</v>
      </c>
      <c r="D7" s="87">
        <v>1.0226468071696939</v>
      </c>
      <c r="E7" s="88">
        <v>1.530474212303932E-3</v>
      </c>
      <c r="F7" s="89"/>
      <c r="G7" s="88">
        <v>668.1895055456248</v>
      </c>
      <c r="H7" s="90">
        <v>0</v>
      </c>
    </row>
    <row r="8" spans="1:8" ht="25.8" thickBot="1" x14ac:dyDescent="0.35">
      <c r="B8" s="119"/>
      <c r="C8" s="91" t="s">
        <v>138</v>
      </c>
      <c r="D8" s="92">
        <v>0.51649502997275609</v>
      </c>
      <c r="E8" s="93">
        <v>1.5307066482096348E-3</v>
      </c>
      <c r="F8" s="93">
        <v>0.98585324235594751</v>
      </c>
      <c r="G8" s="93">
        <v>337.4226084252432</v>
      </c>
      <c r="H8" s="94">
        <v>0</v>
      </c>
    </row>
    <row r="9" spans="1:8" x14ac:dyDescent="0.3">
      <c r="B9" s="120" t="s">
        <v>140</v>
      </c>
      <c r="C9" s="121"/>
      <c r="D9" s="121"/>
      <c r="E9" s="121"/>
      <c r="F9" s="121"/>
      <c r="G9" s="121"/>
      <c r="H9" s="121"/>
    </row>
    <row r="11" spans="1:8" x14ac:dyDescent="0.3">
      <c r="B11" t="s">
        <v>142</v>
      </c>
    </row>
    <row r="12" spans="1:8" ht="15" thickBot="1" x14ac:dyDescent="0.35">
      <c r="B12" s="122" t="s">
        <v>141</v>
      </c>
      <c r="C12" s="121"/>
      <c r="D12" s="121"/>
      <c r="E12" s="121"/>
      <c r="F12" s="121"/>
      <c r="G12" s="121"/>
      <c r="H12" s="121"/>
    </row>
    <row r="13" spans="1:8" ht="19.2" thickBot="1" x14ac:dyDescent="0.35">
      <c r="B13" s="132" t="s">
        <v>131</v>
      </c>
      <c r="C13" s="131"/>
      <c r="D13" s="134" t="s">
        <v>129</v>
      </c>
      <c r="E13" s="135"/>
      <c r="F13" s="83" t="s">
        <v>130</v>
      </c>
      <c r="G13" s="136" t="s">
        <v>135</v>
      </c>
      <c r="H13" s="138" t="s">
        <v>136</v>
      </c>
    </row>
    <row r="14" spans="1:8" ht="15" thickBot="1" x14ac:dyDescent="0.35">
      <c r="B14" s="119"/>
      <c r="C14" s="133"/>
      <c r="D14" s="84" t="s">
        <v>132</v>
      </c>
      <c r="E14" s="85" t="s">
        <v>133</v>
      </c>
      <c r="F14" s="85" t="s">
        <v>134</v>
      </c>
      <c r="G14" s="137"/>
      <c r="H14" s="139"/>
    </row>
    <row r="15" spans="1:8" ht="15" thickBot="1" x14ac:dyDescent="0.35">
      <c r="B15" s="140" t="s">
        <v>7</v>
      </c>
      <c r="C15" s="86" t="s">
        <v>137</v>
      </c>
      <c r="D15" s="87">
        <v>-0.71090900063538143</v>
      </c>
      <c r="E15" s="88">
        <v>9.5705808568099962E-4</v>
      </c>
      <c r="F15" s="89"/>
      <c r="G15" s="88">
        <v>-742.80653522667899</v>
      </c>
      <c r="H15" s="90">
        <v>0</v>
      </c>
    </row>
    <row r="16" spans="1:8" ht="25.8" thickBot="1" x14ac:dyDescent="0.35">
      <c r="B16" s="119"/>
      <c r="C16" s="91" t="s">
        <v>143</v>
      </c>
      <c r="D16" s="92">
        <v>0.51722697446492572</v>
      </c>
      <c r="E16" s="93">
        <v>9.5715912110864315E-4</v>
      </c>
      <c r="F16" s="93">
        <v>0.99198961997755919</v>
      </c>
      <c r="G16" s="93">
        <v>540.37720903274703</v>
      </c>
      <c r="H16" s="94">
        <v>0</v>
      </c>
    </row>
    <row r="17" spans="2:12" x14ac:dyDescent="0.3">
      <c r="B17" s="120" t="s">
        <v>140</v>
      </c>
      <c r="C17" s="121"/>
      <c r="D17" s="121"/>
      <c r="E17" s="121"/>
      <c r="F17" s="121"/>
      <c r="G17" s="121"/>
      <c r="H17" s="121"/>
    </row>
    <row r="18" spans="2:12" x14ac:dyDescent="0.3">
      <c r="B18" s="95"/>
      <c r="C18" s="12"/>
      <c r="D18" s="12"/>
      <c r="E18" s="12"/>
      <c r="F18" s="12"/>
      <c r="G18" s="12"/>
      <c r="H18" s="12"/>
    </row>
    <row r="19" spans="2:12" ht="15" customHeight="1" x14ac:dyDescent="0.3">
      <c r="B19" t="s">
        <v>128</v>
      </c>
      <c r="J19" t="s">
        <v>144</v>
      </c>
    </row>
    <row r="20" spans="2:12" x14ac:dyDescent="0.3">
      <c r="J20" s="122" t="s">
        <v>145</v>
      </c>
      <c r="K20" s="121"/>
      <c r="L20" s="121"/>
    </row>
    <row r="21" spans="2:12" ht="15" thickBot="1" x14ac:dyDescent="0.35">
      <c r="J21" s="123" t="s">
        <v>146</v>
      </c>
      <c r="K21" s="124"/>
      <c r="L21" s="124"/>
    </row>
    <row r="22" spans="2:12" x14ac:dyDescent="0.3">
      <c r="J22" s="125" t="s">
        <v>147</v>
      </c>
      <c r="K22" s="86" t="s">
        <v>148</v>
      </c>
      <c r="L22" s="96">
        <v>39967.762769000001</v>
      </c>
    </row>
    <row r="23" spans="2:12" x14ac:dyDescent="0.3">
      <c r="J23" s="118"/>
      <c r="K23" s="97" t="s">
        <v>149</v>
      </c>
      <c r="L23" s="98">
        <v>0</v>
      </c>
    </row>
    <row r="24" spans="2:12" x14ac:dyDescent="0.3">
      <c r="J24" s="115" t="s">
        <v>1</v>
      </c>
      <c r="K24" s="116"/>
      <c r="L24" s="99">
        <v>7.4993580759365949E-2</v>
      </c>
    </row>
    <row r="25" spans="2:12" x14ac:dyDescent="0.3">
      <c r="J25" s="115" t="s">
        <v>150</v>
      </c>
      <c r="K25" s="116"/>
      <c r="L25" s="99">
        <v>-0.16832105102345829</v>
      </c>
    </row>
    <row r="26" spans="2:12" x14ac:dyDescent="0.3">
      <c r="J26" s="115" t="s">
        <v>151</v>
      </c>
      <c r="K26" s="116"/>
      <c r="L26" s="100">
        <v>-1.1373165985976963</v>
      </c>
    </row>
    <row r="27" spans="2:12" x14ac:dyDescent="0.3">
      <c r="J27" s="115" t="s">
        <v>152</v>
      </c>
      <c r="K27" s="116"/>
      <c r="L27" s="101">
        <v>0.9907256981713084</v>
      </c>
    </row>
    <row r="28" spans="2:12" x14ac:dyDescent="0.3">
      <c r="J28" s="115" t="s">
        <v>153</v>
      </c>
      <c r="K28" s="116"/>
      <c r="L28" s="102">
        <v>0.19204315247636855</v>
      </c>
    </row>
    <row r="29" spans="2:12" x14ac:dyDescent="0.3">
      <c r="J29" s="115" t="s">
        <v>154</v>
      </c>
      <c r="K29" s="116"/>
      <c r="L29" s="102">
        <v>1.225192719541637E-2</v>
      </c>
    </row>
    <row r="30" spans="2:12" x14ac:dyDescent="0.3">
      <c r="J30" s="115" t="s">
        <v>155</v>
      </c>
      <c r="K30" s="116"/>
      <c r="L30" s="102">
        <v>-1.5626232602754875</v>
      </c>
    </row>
    <row r="31" spans="2:12" x14ac:dyDescent="0.3">
      <c r="J31" s="115" t="s">
        <v>156</v>
      </c>
      <c r="K31" s="116"/>
      <c r="L31" s="102">
        <v>2.4503241430741896E-2</v>
      </c>
    </row>
    <row r="32" spans="2:12" x14ac:dyDescent="0.3">
      <c r="J32" s="115" t="s">
        <v>157</v>
      </c>
      <c r="K32" s="116"/>
      <c r="L32" s="100">
        <v>-1.2815982346756822</v>
      </c>
    </row>
    <row r="33" spans="1:12" x14ac:dyDescent="0.3">
      <c r="J33" s="115" t="s">
        <v>158</v>
      </c>
      <c r="K33" s="116"/>
      <c r="L33" s="100">
        <v>1.8407158998694015</v>
      </c>
    </row>
    <row r="34" spans="1:12" ht="15" thickBot="1" x14ac:dyDescent="0.35">
      <c r="J34" s="117" t="s">
        <v>159</v>
      </c>
      <c r="K34" s="97" t="s">
        <v>160</v>
      </c>
      <c r="L34" s="99">
        <v>-0.96326896147171426</v>
      </c>
    </row>
    <row r="35" spans="1:12" x14ac:dyDescent="0.3">
      <c r="J35" s="118"/>
      <c r="K35" s="97" t="s">
        <v>161</v>
      </c>
      <c r="L35" s="99">
        <v>-0.57763629892294432</v>
      </c>
    </row>
    <row r="36" spans="1:12" x14ac:dyDescent="0.3">
      <c r="J36" s="118"/>
      <c r="K36" s="97" t="s">
        <v>162</v>
      </c>
      <c r="L36" s="99">
        <v>0.54538216657364902</v>
      </c>
    </row>
    <row r="37" spans="1:12" ht="15" thickBot="1" x14ac:dyDescent="0.35">
      <c r="J37" s="119"/>
      <c r="K37" s="91" t="s">
        <v>163</v>
      </c>
      <c r="L37" s="103">
        <v>1.1752296251598691</v>
      </c>
    </row>
    <row r="48" spans="1:12" x14ac:dyDescent="0.3">
      <c r="A48" s="6"/>
      <c r="B48" s="126" t="s">
        <v>15</v>
      </c>
      <c r="C48" s="121"/>
      <c r="D48" s="121"/>
      <c r="E48" s="121"/>
      <c r="F48" s="121"/>
      <c r="G48" s="121"/>
      <c r="H48" s="121"/>
      <c r="I48" s="7"/>
      <c r="J48" s="6"/>
    </row>
    <row r="49" spans="1:10" ht="15.75" customHeight="1" thickBot="1" x14ac:dyDescent="0.35">
      <c r="A49" s="6"/>
      <c r="B49" s="9" t="s">
        <v>16</v>
      </c>
      <c r="C49" s="8"/>
      <c r="D49" s="8"/>
      <c r="E49" s="8"/>
      <c r="F49" s="8"/>
      <c r="G49" s="8"/>
      <c r="H49" s="8"/>
      <c r="I49" s="7"/>
      <c r="J49" s="6"/>
    </row>
    <row r="50" spans="1:10" ht="15.75" customHeight="1" thickBot="1" x14ac:dyDescent="0.35">
      <c r="A50" s="6"/>
      <c r="B50" s="127" t="s">
        <v>3</v>
      </c>
      <c r="C50" s="129" t="s">
        <v>18</v>
      </c>
      <c r="D50" s="130"/>
      <c r="E50" s="130"/>
      <c r="F50" s="130"/>
      <c r="G50" s="130"/>
      <c r="H50" s="131"/>
      <c r="I50" s="7"/>
      <c r="J50" s="6"/>
    </row>
    <row r="51" spans="1:10" ht="15" thickBot="1" x14ac:dyDescent="0.35">
      <c r="A51" s="6"/>
      <c r="B51" s="128"/>
      <c r="C51" s="3" t="s">
        <v>19</v>
      </c>
      <c r="D51" s="4" t="s">
        <v>20</v>
      </c>
      <c r="E51" s="4" t="s">
        <v>21</v>
      </c>
      <c r="F51" s="4" t="s">
        <v>22</v>
      </c>
      <c r="G51" s="4" t="s">
        <v>23</v>
      </c>
      <c r="H51" s="5" t="s">
        <v>17</v>
      </c>
      <c r="I51" s="7"/>
      <c r="J51" s="6"/>
    </row>
    <row r="52" spans="1:10" s="19" customFormat="1" x14ac:dyDescent="0.3">
      <c r="A52" s="13"/>
      <c r="B52" s="14" t="s">
        <v>24</v>
      </c>
      <c r="C52" s="15">
        <v>3.9355992844364952E-2</v>
      </c>
      <c r="D52" s="16">
        <v>0.21494505494505498</v>
      </c>
      <c r="E52" s="16">
        <v>0.50931677018633592</v>
      </c>
      <c r="F52" s="16">
        <v>0.64099660249150725</v>
      </c>
      <c r="G52" s="16">
        <v>0.90675241157556252</v>
      </c>
      <c r="H52" s="17">
        <v>0.43630103295622186</v>
      </c>
      <c r="I52" s="18"/>
      <c r="J52" s="13"/>
    </row>
    <row r="53" spans="1:10" s="19" customFormat="1" x14ac:dyDescent="0.3">
      <c r="A53" s="13"/>
      <c r="B53" s="20" t="s">
        <v>25</v>
      </c>
      <c r="C53" s="21">
        <v>7.6923076923076955E-2</v>
      </c>
      <c r="D53" s="22">
        <v>0.15875109938434465</v>
      </c>
      <c r="E53" s="22">
        <v>0.17496542185338856</v>
      </c>
      <c r="F53" s="22">
        <v>7.9365079365079375E-2</v>
      </c>
      <c r="G53" s="22">
        <v>0.17792068595927121</v>
      </c>
      <c r="H53" s="23">
        <v>0.14653757794552005</v>
      </c>
      <c r="I53" s="18"/>
      <c r="J53" s="13"/>
    </row>
    <row r="54" spans="1:10" s="19" customFormat="1" ht="22.8" x14ac:dyDescent="0.3">
      <c r="A54" s="13"/>
      <c r="B54" s="20" t="s">
        <v>26</v>
      </c>
      <c r="C54" s="21">
        <v>1.0733452593917706E-2</v>
      </c>
      <c r="D54" s="22">
        <v>5.4065934065933977E-2</v>
      </c>
      <c r="E54" s="22">
        <v>0.22045611610228089</v>
      </c>
      <c r="F54" s="22">
        <v>0.17233560090702937</v>
      </c>
      <c r="G54" s="22">
        <v>0.15879828326180254</v>
      </c>
      <c r="H54" s="23">
        <v>0.12272354388843265</v>
      </c>
      <c r="I54" s="18"/>
      <c r="J54" s="13"/>
    </row>
    <row r="55" spans="1:10" s="19" customFormat="1" ht="22.8" x14ac:dyDescent="0.3">
      <c r="A55" s="13"/>
      <c r="B55" s="20" t="s">
        <v>27</v>
      </c>
      <c r="C55" s="21">
        <v>3.3989266547406076E-2</v>
      </c>
      <c r="D55" s="22">
        <v>8.5274725274725294E-2</v>
      </c>
      <c r="E55" s="22">
        <v>2.2114720110573638E-2</v>
      </c>
      <c r="F55" s="22">
        <v>3.4052213393870618E-3</v>
      </c>
      <c r="G55" s="22">
        <v>1.2875536480686713E-2</v>
      </c>
      <c r="H55" s="23">
        <v>4.2664916311125685E-2</v>
      </c>
      <c r="I55" s="18"/>
      <c r="J55" s="13"/>
    </row>
    <row r="56" spans="1:10" s="19" customFormat="1" ht="22.8" x14ac:dyDescent="0.3">
      <c r="A56" s="13"/>
      <c r="B56" s="20" t="s">
        <v>28</v>
      </c>
      <c r="C56" s="21">
        <v>0</v>
      </c>
      <c r="D56" s="22">
        <v>2.1978021978021982E-3</v>
      </c>
      <c r="E56" s="22">
        <v>1.658604008293019E-2</v>
      </c>
      <c r="F56" s="22">
        <v>7.4914869466515419E-2</v>
      </c>
      <c r="G56" s="22">
        <v>0.41371918542336589</v>
      </c>
      <c r="H56" s="23">
        <v>7.8917145200984348E-2</v>
      </c>
      <c r="I56" s="18"/>
      <c r="J56" s="13"/>
    </row>
    <row r="57" spans="1:10" s="19" customFormat="1" x14ac:dyDescent="0.3">
      <c r="A57" s="13"/>
      <c r="B57" s="20" t="s">
        <v>29</v>
      </c>
      <c r="C57" s="21">
        <v>0</v>
      </c>
      <c r="D57" s="22">
        <v>0</v>
      </c>
      <c r="E57" s="22">
        <v>4.8375950241879807E-3</v>
      </c>
      <c r="F57" s="22">
        <v>4.5402951191827528E-3</v>
      </c>
      <c r="G57" s="22">
        <v>6.4377682403433528E-3</v>
      </c>
      <c r="H57" s="23">
        <v>2.7896291434197701E-3</v>
      </c>
      <c r="I57" s="18"/>
      <c r="J57" s="13"/>
    </row>
    <row r="58" spans="1:10" s="19" customFormat="1" x14ac:dyDescent="0.3">
      <c r="A58" s="13"/>
      <c r="B58" s="20" t="s">
        <v>30</v>
      </c>
      <c r="C58" s="21">
        <v>0</v>
      </c>
      <c r="D58" s="22">
        <v>7.4889867841409679E-3</v>
      </c>
      <c r="E58" s="22">
        <v>0.16124567474048446</v>
      </c>
      <c r="F58" s="22">
        <v>0.63110102156640191</v>
      </c>
      <c r="G58" s="22">
        <v>0.96133190118152578</v>
      </c>
      <c r="H58" s="23">
        <v>0.27949392047321647</v>
      </c>
      <c r="I58" s="18"/>
      <c r="J58" s="13"/>
    </row>
    <row r="59" spans="1:10" s="19" customFormat="1" x14ac:dyDescent="0.3">
      <c r="A59" s="13"/>
      <c r="B59" s="20" t="s">
        <v>31</v>
      </c>
      <c r="C59" s="21">
        <v>0.26118067978533099</v>
      </c>
      <c r="D59" s="22">
        <v>0.59788825340958995</v>
      </c>
      <c r="E59" s="22">
        <v>0.812284334023465</v>
      </c>
      <c r="F59" s="22">
        <v>0.84790011350737671</v>
      </c>
      <c r="G59" s="22">
        <v>0.97529538131041804</v>
      </c>
      <c r="H59" s="23">
        <v>0.71180042671918686</v>
      </c>
      <c r="I59" s="18"/>
      <c r="J59" s="13"/>
    </row>
    <row r="60" spans="1:10" s="19" customFormat="1" x14ac:dyDescent="0.3">
      <c r="A60" s="13"/>
      <c r="B60" s="20" t="s">
        <v>32</v>
      </c>
      <c r="C60" s="21">
        <v>0</v>
      </c>
      <c r="D60" s="22">
        <v>3.1332744924978E-2</v>
      </c>
      <c r="E60" s="22">
        <v>0.42639944713199696</v>
      </c>
      <c r="F60" s="22">
        <v>0.91600454029511946</v>
      </c>
      <c r="G60" s="22">
        <v>1</v>
      </c>
      <c r="H60" s="23">
        <v>0.39884963023829012</v>
      </c>
      <c r="I60" s="18"/>
      <c r="J60" s="13"/>
    </row>
    <row r="61" spans="1:10" s="19" customFormat="1" x14ac:dyDescent="0.3">
      <c r="A61" s="13"/>
      <c r="B61" s="20" t="s">
        <v>33</v>
      </c>
      <c r="C61" s="21">
        <v>1.7889087656529511E-3</v>
      </c>
      <c r="D61" s="22">
        <v>5.6853239312472416E-2</v>
      </c>
      <c r="E61" s="22">
        <v>0.40484429065743949</v>
      </c>
      <c r="F61" s="22">
        <v>0.85244040862655968</v>
      </c>
      <c r="G61" s="22">
        <v>0.98174006444683171</v>
      </c>
      <c r="H61" s="23">
        <v>0.39112571898110171</v>
      </c>
      <c r="I61" s="18"/>
      <c r="J61" s="13"/>
    </row>
    <row r="62" spans="1:10" s="19" customFormat="1" x14ac:dyDescent="0.3">
      <c r="A62" s="13"/>
      <c r="B62" s="20" t="s">
        <v>34</v>
      </c>
      <c r="C62" s="21">
        <v>0</v>
      </c>
      <c r="D62" s="22">
        <v>1.7613386173491899E-3</v>
      </c>
      <c r="E62" s="22">
        <v>3.4674063800277416E-3</v>
      </c>
      <c r="F62" s="22">
        <v>4.3428571428571448E-2</v>
      </c>
      <c r="G62" s="22">
        <v>7.0270270270270302E-2</v>
      </c>
      <c r="H62" s="23">
        <v>1.8445322793148887E-2</v>
      </c>
      <c r="I62" s="18"/>
      <c r="J62" s="13"/>
    </row>
    <row r="63" spans="1:10" s="19" customFormat="1" x14ac:dyDescent="0.3">
      <c r="A63" s="13"/>
      <c r="B63" s="20" t="s">
        <v>35</v>
      </c>
      <c r="C63" s="21">
        <v>0</v>
      </c>
      <c r="D63" s="22">
        <v>4.4228217602830592E-4</v>
      </c>
      <c r="E63" s="22">
        <v>3.1271716469770706E-2</v>
      </c>
      <c r="F63" s="22">
        <v>0.2585421412300683</v>
      </c>
      <c r="G63" s="22">
        <v>0.79675675675675561</v>
      </c>
      <c r="H63" s="23">
        <v>0.16663916845405058</v>
      </c>
      <c r="I63" s="18"/>
      <c r="J63" s="13"/>
    </row>
    <row r="64" spans="1:10" s="19" customFormat="1" x14ac:dyDescent="0.3">
      <c r="A64" s="13"/>
      <c r="B64" s="20" t="s">
        <v>36</v>
      </c>
      <c r="C64" s="21">
        <v>0.93202146690518861</v>
      </c>
      <c r="D64" s="22">
        <v>0.95520421607378225</v>
      </c>
      <c r="E64" s="22">
        <v>0.96482758620689624</v>
      </c>
      <c r="F64" s="22">
        <v>0.96602491506228882</v>
      </c>
      <c r="G64" s="22">
        <v>0.99464094319399854</v>
      </c>
      <c r="H64" s="23">
        <v>0.96296296296296457</v>
      </c>
      <c r="I64" s="18"/>
      <c r="J64" s="13"/>
    </row>
    <row r="65" spans="1:10" s="19" customFormat="1" x14ac:dyDescent="0.3">
      <c r="A65" s="13"/>
      <c r="B65" s="20" t="s">
        <v>37</v>
      </c>
      <c r="C65" s="21">
        <v>0.53488372093023306</v>
      </c>
      <c r="D65" s="22">
        <v>0.64163372859025158</v>
      </c>
      <c r="E65" s="22">
        <v>0.72689655172413781</v>
      </c>
      <c r="F65" s="22">
        <v>0.78822197055492604</v>
      </c>
      <c r="G65" s="22">
        <v>0.87459807073954976</v>
      </c>
      <c r="H65" s="23">
        <v>0.70894788593903602</v>
      </c>
      <c r="I65" s="18"/>
      <c r="J65" s="13"/>
    </row>
    <row r="66" spans="1:10" s="19" customFormat="1" x14ac:dyDescent="0.3">
      <c r="A66" s="13"/>
      <c r="B66" s="20" t="s">
        <v>38</v>
      </c>
      <c r="C66" s="21">
        <v>0.83542039355992848</v>
      </c>
      <c r="D66" s="22">
        <v>0.88713219148001765</v>
      </c>
      <c r="E66" s="22">
        <v>0.95034482758620775</v>
      </c>
      <c r="F66" s="22">
        <v>0.95016987542468934</v>
      </c>
      <c r="G66" s="22">
        <v>0.94962486602357921</v>
      </c>
      <c r="H66" s="23">
        <v>0.91609308423467828</v>
      </c>
      <c r="I66" s="18"/>
      <c r="J66" s="13"/>
    </row>
    <row r="67" spans="1:10" s="19" customFormat="1" ht="22.8" x14ac:dyDescent="0.3">
      <c r="A67" s="13"/>
      <c r="B67" s="20" t="s">
        <v>39</v>
      </c>
      <c r="C67" s="21">
        <v>7.9964221824686934</v>
      </c>
      <c r="D67" s="22">
        <v>9.2537379067721979</v>
      </c>
      <c r="E67" s="22">
        <v>7.8110344827586093</v>
      </c>
      <c r="F67" s="22">
        <v>4.5968289920724832</v>
      </c>
      <c r="G67" s="22">
        <v>2.2593783494105035</v>
      </c>
      <c r="H67" s="23">
        <v>7.0513198885063302</v>
      </c>
      <c r="I67" s="18"/>
      <c r="J67" s="13"/>
    </row>
    <row r="68" spans="1:10" s="19" customFormat="1" ht="22.8" x14ac:dyDescent="0.3">
      <c r="A68" s="13"/>
      <c r="B68" s="20" t="s">
        <v>40</v>
      </c>
      <c r="C68" s="21">
        <v>11.035778175313062</v>
      </c>
      <c r="D68" s="22">
        <v>11.051868131868151</v>
      </c>
      <c r="E68" s="22">
        <v>17.525552486187866</v>
      </c>
      <c r="F68" s="22">
        <v>32.862967157417877</v>
      </c>
      <c r="G68" s="22">
        <v>33.656652360514983</v>
      </c>
      <c r="H68" s="23">
        <v>19.202066590126279</v>
      </c>
      <c r="I68" s="18"/>
      <c r="J68" s="13"/>
    </row>
    <row r="69" spans="1:10" s="19" customFormat="1" x14ac:dyDescent="0.3">
      <c r="A69" s="13"/>
      <c r="B69" s="20" t="s">
        <v>41</v>
      </c>
      <c r="C69" s="21">
        <v>17.931899641577075</v>
      </c>
      <c r="D69" s="22">
        <v>18.571868131868097</v>
      </c>
      <c r="E69" s="22">
        <v>28.588397790055222</v>
      </c>
      <c r="F69" s="22">
        <v>32.509070294784628</v>
      </c>
      <c r="G69" s="22">
        <v>33.515541264737415</v>
      </c>
      <c r="H69" s="23">
        <v>25.19619422572184</v>
      </c>
      <c r="I69" s="18"/>
      <c r="J69" s="13"/>
    </row>
    <row r="70" spans="1:10" s="19" customFormat="1" ht="22.8" x14ac:dyDescent="0.3">
      <c r="A70" s="13"/>
      <c r="B70" s="20" t="s">
        <v>42</v>
      </c>
      <c r="C70" s="21">
        <v>34.032258064516157</v>
      </c>
      <c r="D70" s="22">
        <v>33.240863055922468</v>
      </c>
      <c r="E70" s="22">
        <v>30.484785615491024</v>
      </c>
      <c r="F70" s="22">
        <v>32.971687429218626</v>
      </c>
      <c r="G70" s="22">
        <v>33.075268817204297</v>
      </c>
      <c r="H70" s="23">
        <v>32.594448094612112</v>
      </c>
      <c r="I70" s="18"/>
      <c r="J70" s="13"/>
    </row>
    <row r="71" spans="1:10" s="19" customFormat="1" ht="22.8" x14ac:dyDescent="0.3">
      <c r="A71" s="13"/>
      <c r="B71" s="20" t="s">
        <v>43</v>
      </c>
      <c r="C71" s="21">
        <v>1.7656529516994612</v>
      </c>
      <c r="D71" s="22">
        <v>1.9525691699604761</v>
      </c>
      <c r="E71" s="22">
        <v>2.2489655172413752</v>
      </c>
      <c r="F71" s="22">
        <v>1.9898074745186856</v>
      </c>
      <c r="G71" s="22">
        <v>2.4823151125401952</v>
      </c>
      <c r="H71" s="23">
        <v>2.09226483120288</v>
      </c>
      <c r="I71" s="18"/>
      <c r="J71" s="13"/>
    </row>
    <row r="72" spans="1:10" s="19" customFormat="1" x14ac:dyDescent="0.3">
      <c r="A72" s="13"/>
      <c r="B72" s="20" t="s">
        <v>44</v>
      </c>
      <c r="C72" s="24">
        <v>0</v>
      </c>
      <c r="D72" s="25">
        <v>4.3917435221783202E-4</v>
      </c>
      <c r="E72" s="25">
        <v>3.4482758620689698E-3</v>
      </c>
      <c r="F72" s="25">
        <v>2.9445073612684041E-2</v>
      </c>
      <c r="G72" s="25">
        <v>0.16398713826366559</v>
      </c>
      <c r="H72" s="26">
        <v>3.0317928548017101E-2</v>
      </c>
      <c r="I72" s="18"/>
      <c r="J72" s="13"/>
    </row>
    <row r="73" spans="1:10" s="19" customFormat="1" x14ac:dyDescent="0.3">
      <c r="A73" s="13"/>
      <c r="B73" s="20" t="s">
        <v>45</v>
      </c>
      <c r="C73" s="24">
        <v>0</v>
      </c>
      <c r="D73" s="25">
        <v>1.7566974088713216E-3</v>
      </c>
      <c r="E73" s="25">
        <v>1.8620689655172405E-2</v>
      </c>
      <c r="F73" s="25">
        <v>0.14156285390713455</v>
      </c>
      <c r="G73" s="25">
        <v>0.31832797427652743</v>
      </c>
      <c r="H73" s="26">
        <v>7.4237954768928166E-2</v>
      </c>
      <c r="I73" s="18"/>
      <c r="J73" s="13"/>
    </row>
    <row r="74" spans="1:10" s="19" customFormat="1" x14ac:dyDescent="0.3">
      <c r="A74" s="13"/>
      <c r="B74" s="20" t="s">
        <v>46</v>
      </c>
      <c r="C74" s="24">
        <v>1.7889087656529526E-3</v>
      </c>
      <c r="D74" s="25">
        <v>4.2160737812911714E-2</v>
      </c>
      <c r="E74" s="25">
        <v>0.1903448275862068</v>
      </c>
      <c r="F74" s="25">
        <v>0.31823329558323915</v>
      </c>
      <c r="G74" s="25">
        <v>0.18863879957127563</v>
      </c>
      <c r="H74" s="26">
        <v>0.13602097672894145</v>
      </c>
      <c r="I74" s="18"/>
      <c r="J74" s="13"/>
    </row>
    <row r="75" spans="1:10" s="19" customFormat="1" x14ac:dyDescent="0.3">
      <c r="A75" s="13"/>
      <c r="B75" s="20" t="s">
        <v>47</v>
      </c>
      <c r="C75" s="24">
        <v>8.9445438282647616E-3</v>
      </c>
      <c r="D75" s="25">
        <v>2.9424681598594682E-2</v>
      </c>
      <c r="E75" s="25">
        <v>5.5172413793103489E-2</v>
      </c>
      <c r="F75" s="25">
        <v>2.4915062287655734E-2</v>
      </c>
      <c r="G75" s="25">
        <v>8.5744908896034401E-3</v>
      </c>
      <c r="H75" s="26">
        <v>2.9826286463454643E-2</v>
      </c>
      <c r="I75" s="18"/>
      <c r="J75" s="13"/>
    </row>
    <row r="76" spans="1:10" s="19" customFormat="1" x14ac:dyDescent="0.3">
      <c r="A76" s="13"/>
      <c r="B76" s="20" t="s">
        <v>48</v>
      </c>
      <c r="C76" s="24">
        <v>5.3667262969588573E-3</v>
      </c>
      <c r="D76" s="25">
        <v>4.8309178743961408E-2</v>
      </c>
      <c r="E76" s="25">
        <v>9.1724137931034427E-2</v>
      </c>
      <c r="F76" s="25">
        <v>6.5685164212910568E-2</v>
      </c>
      <c r="G76" s="25">
        <v>2.0364415862808172E-2</v>
      </c>
      <c r="H76" s="26">
        <v>5.2933464437889155E-2</v>
      </c>
      <c r="I76" s="18"/>
      <c r="J76" s="13"/>
    </row>
    <row r="77" spans="1:10" s="19" customFormat="1" x14ac:dyDescent="0.3">
      <c r="A77" s="13"/>
      <c r="B77" s="20" t="s">
        <v>49</v>
      </c>
      <c r="C77" s="24">
        <v>5.3667262969588542E-2</v>
      </c>
      <c r="D77" s="25">
        <v>0.15239350021958731</v>
      </c>
      <c r="E77" s="25">
        <v>9.1034482758620652E-2</v>
      </c>
      <c r="F77" s="25">
        <v>2.2650056625141572E-2</v>
      </c>
      <c r="G77" s="25">
        <v>3.2154340836012861E-3</v>
      </c>
      <c r="H77" s="26">
        <v>8.7184529662405641E-2</v>
      </c>
      <c r="I77" s="18"/>
      <c r="J77" s="13"/>
    </row>
    <row r="78" spans="1:10" s="19" customFormat="1" x14ac:dyDescent="0.3">
      <c r="A78" s="13"/>
      <c r="B78" s="20" t="s">
        <v>50</v>
      </c>
      <c r="C78" s="24">
        <v>8.9445438282647633E-3</v>
      </c>
      <c r="D78" s="25">
        <v>9.6618357487922822E-3</v>
      </c>
      <c r="E78" s="25">
        <v>1.5862068965517267E-2</v>
      </c>
      <c r="F78" s="25">
        <v>1.1325028312570786E-2</v>
      </c>
      <c r="G78" s="25">
        <v>1.2861736334405155E-2</v>
      </c>
      <c r="H78" s="26">
        <v>1.1799410029498541E-2</v>
      </c>
      <c r="I78" s="18"/>
      <c r="J78" s="13"/>
    </row>
    <row r="79" spans="1:10" s="19" customFormat="1" x14ac:dyDescent="0.3">
      <c r="A79" s="13"/>
      <c r="B79" s="20" t="s">
        <v>51</v>
      </c>
      <c r="C79" s="24">
        <v>3.3989266547406055E-2</v>
      </c>
      <c r="D79" s="25">
        <v>5.8849363197189239E-2</v>
      </c>
      <c r="E79" s="25">
        <v>7.5862068965517207E-3</v>
      </c>
      <c r="F79" s="25">
        <v>2.2650056625141595E-3</v>
      </c>
      <c r="G79" s="25">
        <v>0</v>
      </c>
      <c r="H79" s="26">
        <v>2.7204195345788298E-2</v>
      </c>
      <c r="I79" s="18"/>
      <c r="J79" s="13"/>
    </row>
    <row r="80" spans="1:10" s="19" customFormat="1" x14ac:dyDescent="0.3">
      <c r="A80" s="13"/>
      <c r="B80" s="20" t="s">
        <v>52</v>
      </c>
      <c r="C80" s="24">
        <v>0</v>
      </c>
      <c r="D80" s="25">
        <v>0</v>
      </c>
      <c r="E80" s="25">
        <v>6.896551724137937E-4</v>
      </c>
      <c r="F80" s="25">
        <v>1.1325028312570791E-3</v>
      </c>
      <c r="G80" s="25">
        <v>3.2154340836012896E-3</v>
      </c>
      <c r="H80" s="26">
        <v>8.1940347427073067E-4</v>
      </c>
      <c r="I80" s="18"/>
      <c r="J80" s="13"/>
    </row>
    <row r="81" spans="1:10" s="19" customFormat="1" x14ac:dyDescent="0.3">
      <c r="A81" s="13"/>
      <c r="B81" s="20" t="s">
        <v>53</v>
      </c>
      <c r="C81" s="24">
        <v>0</v>
      </c>
      <c r="D81" s="25">
        <v>6.1484409310496304E-3</v>
      </c>
      <c r="E81" s="25">
        <v>4.2758620689655205E-2</v>
      </c>
      <c r="F81" s="25">
        <v>0.28765571913929794</v>
      </c>
      <c r="G81" s="25">
        <v>0.23794212218649505</v>
      </c>
      <c r="H81" s="26">
        <v>9.0462143559488783E-2</v>
      </c>
      <c r="I81" s="18"/>
      <c r="J81" s="13"/>
    </row>
    <row r="82" spans="1:10" s="19" customFormat="1" ht="22.8" x14ac:dyDescent="0.3">
      <c r="A82" s="13"/>
      <c r="B82" s="20" t="s">
        <v>54</v>
      </c>
      <c r="C82" s="24">
        <v>1</v>
      </c>
      <c r="D82" s="25">
        <v>1</v>
      </c>
      <c r="E82" s="25">
        <v>1</v>
      </c>
      <c r="F82" s="25">
        <v>1</v>
      </c>
      <c r="G82" s="25">
        <v>1</v>
      </c>
      <c r="H82" s="26">
        <v>1</v>
      </c>
      <c r="I82" s="18"/>
      <c r="J82" s="13"/>
    </row>
    <row r="83" spans="1:10" s="19" customFormat="1" ht="22.8" x14ac:dyDescent="0.3">
      <c r="A83" s="13"/>
      <c r="B83" s="20" t="s">
        <v>55</v>
      </c>
      <c r="C83" s="24">
        <v>0.86940966010733356</v>
      </c>
      <c r="D83" s="25">
        <v>0.63153271848923831</v>
      </c>
      <c r="E83" s="25">
        <v>0.45586206896551679</v>
      </c>
      <c r="F83" s="25">
        <v>3.8505096262740693E-2</v>
      </c>
      <c r="G83" s="25">
        <v>0</v>
      </c>
      <c r="H83" s="26">
        <v>0.42920353982300941</v>
      </c>
      <c r="I83" s="18"/>
      <c r="J83" s="13"/>
    </row>
    <row r="84" spans="1:10" s="19" customFormat="1" x14ac:dyDescent="0.3">
      <c r="A84" s="13"/>
      <c r="B84" s="20" t="s">
        <v>56</v>
      </c>
      <c r="C84" s="24">
        <v>0</v>
      </c>
      <c r="D84" s="25">
        <v>8.7834870443566511E-4</v>
      </c>
      <c r="E84" s="25">
        <v>0</v>
      </c>
      <c r="F84" s="25">
        <v>1.1325028312570787E-3</v>
      </c>
      <c r="G84" s="25">
        <v>7.5026795284029967E-3</v>
      </c>
      <c r="H84" s="26">
        <v>1.6388069485414622E-3</v>
      </c>
      <c r="I84" s="18"/>
      <c r="J84" s="13"/>
    </row>
    <row r="85" spans="1:10" s="19" customFormat="1" x14ac:dyDescent="0.3">
      <c r="A85" s="13"/>
      <c r="B85" s="20" t="s">
        <v>57</v>
      </c>
      <c r="C85" s="24">
        <v>5.3667262969588512E-3</v>
      </c>
      <c r="D85" s="25">
        <v>2.6350461133069839E-3</v>
      </c>
      <c r="E85" s="25">
        <v>1.5172413793103474E-2</v>
      </c>
      <c r="F85" s="25">
        <v>4.6432616081540222E-2</v>
      </c>
      <c r="G85" s="25">
        <v>2.5723472668810306E-2</v>
      </c>
      <c r="H85" s="26">
        <v>1.5732546705997989E-2</v>
      </c>
      <c r="I85" s="18"/>
      <c r="J85" s="13"/>
    </row>
    <row r="86" spans="1:10" s="19" customFormat="1" x14ac:dyDescent="0.3">
      <c r="A86" s="13"/>
      <c r="B86" s="20" t="s">
        <v>58</v>
      </c>
      <c r="C86" s="24">
        <v>0</v>
      </c>
      <c r="D86" s="25">
        <v>0</v>
      </c>
      <c r="E86" s="25">
        <v>1.3793103448275855E-2</v>
      </c>
      <c r="F86" s="25">
        <v>0.10192525481313708</v>
      </c>
      <c r="G86" s="25">
        <v>0.30546623794212246</v>
      </c>
      <c r="H86" s="26">
        <v>6.4732874467387638E-2</v>
      </c>
      <c r="I86" s="18"/>
      <c r="J86" s="13"/>
    </row>
    <row r="87" spans="1:10" s="19" customFormat="1" x14ac:dyDescent="0.3">
      <c r="A87" s="13"/>
      <c r="B87" s="20" t="s">
        <v>59</v>
      </c>
      <c r="C87" s="24">
        <v>0</v>
      </c>
      <c r="D87" s="25">
        <v>1.5810276679841886E-2</v>
      </c>
      <c r="E87" s="25">
        <v>0.14137931034482756</v>
      </c>
      <c r="F87" s="25">
        <v>0.44054360135900306</v>
      </c>
      <c r="G87" s="25">
        <v>0.50375133976420172</v>
      </c>
      <c r="H87" s="26">
        <v>0.18026876433956104</v>
      </c>
      <c r="I87" s="18"/>
      <c r="J87" s="13"/>
    </row>
    <row r="88" spans="1:10" s="19" customFormat="1" x14ac:dyDescent="0.3">
      <c r="A88" s="13"/>
      <c r="B88" s="20" t="s">
        <v>60</v>
      </c>
      <c r="C88" s="24">
        <v>8.9445438282647546E-3</v>
      </c>
      <c r="D88" s="25">
        <v>0.14229249011857734</v>
      </c>
      <c r="E88" s="25">
        <v>0.25034482758620663</v>
      </c>
      <c r="F88" s="25">
        <v>0.24348810872027166</v>
      </c>
      <c r="G88" s="25">
        <v>0.11575562700964634</v>
      </c>
      <c r="H88" s="26">
        <v>0.16633890527695833</v>
      </c>
      <c r="I88" s="18"/>
      <c r="J88" s="13"/>
    </row>
    <row r="89" spans="1:10" s="19" customFormat="1" x14ac:dyDescent="0.3">
      <c r="A89" s="13"/>
      <c r="B89" s="20" t="s">
        <v>61</v>
      </c>
      <c r="C89" s="24">
        <v>0</v>
      </c>
      <c r="D89" s="25">
        <v>3.513394817742657E-3</v>
      </c>
      <c r="E89" s="25">
        <v>4.8275862068965563E-3</v>
      </c>
      <c r="F89" s="25">
        <v>3.3975084937712349E-3</v>
      </c>
      <c r="G89" s="25">
        <v>0</v>
      </c>
      <c r="H89" s="26">
        <v>2.9498525073746369E-3</v>
      </c>
      <c r="I89" s="18"/>
      <c r="J89" s="13"/>
    </row>
    <row r="90" spans="1:10" s="19" customFormat="1" x14ac:dyDescent="0.3">
      <c r="A90" s="13"/>
      <c r="B90" s="20" t="s">
        <v>62</v>
      </c>
      <c r="C90" s="24">
        <v>7.1556350626118068E-3</v>
      </c>
      <c r="D90" s="25">
        <v>0.35221783047869981</v>
      </c>
      <c r="E90" s="25">
        <v>0.20413793103448255</v>
      </c>
      <c r="F90" s="25">
        <v>7.5877689694224232E-2</v>
      </c>
      <c r="G90" s="25">
        <v>6.430868167202574E-3</v>
      </c>
      <c r="H90" s="26">
        <v>0.19255981645362219</v>
      </c>
      <c r="I90" s="18"/>
      <c r="J90" s="13"/>
    </row>
    <row r="91" spans="1:10" s="19" customFormat="1" x14ac:dyDescent="0.3">
      <c r="A91" s="13"/>
      <c r="B91" s="20" t="s">
        <v>63</v>
      </c>
      <c r="C91" s="24">
        <v>0</v>
      </c>
      <c r="D91" s="25">
        <v>5.6653491436100191E-2</v>
      </c>
      <c r="E91" s="25">
        <v>0.19310344827586187</v>
      </c>
      <c r="F91" s="25">
        <v>0.10079275198187994</v>
      </c>
      <c r="G91" s="25">
        <v>5.5734190782422297E-2</v>
      </c>
      <c r="H91" s="26">
        <v>9.013438216978012E-2</v>
      </c>
      <c r="I91" s="18"/>
      <c r="J91" s="13"/>
    </row>
    <row r="92" spans="1:10" s="19" customFormat="1" x14ac:dyDescent="0.3">
      <c r="A92" s="13"/>
      <c r="B92" s="20" t="s">
        <v>64</v>
      </c>
      <c r="C92" s="24">
        <v>0</v>
      </c>
      <c r="D92" s="25">
        <v>6.5876152832674544E-3</v>
      </c>
      <c r="E92" s="25">
        <v>2.2758620689655184E-2</v>
      </c>
      <c r="F92" s="25">
        <v>1.0192525481313707E-2</v>
      </c>
      <c r="G92" s="25">
        <v>7.5026795284030053E-3</v>
      </c>
      <c r="H92" s="26">
        <v>1.048836447066534E-2</v>
      </c>
      <c r="I92" s="18"/>
      <c r="J92" s="13"/>
    </row>
    <row r="93" spans="1:10" s="19" customFormat="1" x14ac:dyDescent="0.3">
      <c r="A93" s="13"/>
      <c r="B93" s="20" t="s">
        <v>65</v>
      </c>
      <c r="C93" s="24">
        <v>0</v>
      </c>
      <c r="D93" s="25">
        <v>1.3175230566534915E-3</v>
      </c>
      <c r="E93" s="25">
        <v>0</v>
      </c>
      <c r="F93" s="25">
        <v>0</v>
      </c>
      <c r="G93" s="25">
        <v>0</v>
      </c>
      <c r="H93" s="26">
        <v>4.9164208456243933E-4</v>
      </c>
      <c r="I93" s="18"/>
      <c r="J93" s="13"/>
    </row>
    <row r="94" spans="1:10" s="19" customFormat="1" x14ac:dyDescent="0.3">
      <c r="A94" s="13"/>
      <c r="B94" s="20" t="s">
        <v>66</v>
      </c>
      <c r="C94" s="24">
        <v>0</v>
      </c>
      <c r="D94" s="25">
        <v>1.7566974088713233E-3</v>
      </c>
      <c r="E94" s="25">
        <v>6.8965517241379479E-4</v>
      </c>
      <c r="F94" s="25">
        <v>0</v>
      </c>
      <c r="G94" s="25">
        <v>0</v>
      </c>
      <c r="H94" s="26">
        <v>8.1940347427073099E-4</v>
      </c>
      <c r="I94" s="18"/>
      <c r="J94" s="13"/>
    </row>
    <row r="95" spans="1:10" s="19" customFormat="1" x14ac:dyDescent="0.3">
      <c r="A95" s="13"/>
      <c r="B95" s="20" t="s">
        <v>67</v>
      </c>
      <c r="C95" s="24">
        <v>1.7889087656529517E-3</v>
      </c>
      <c r="D95" s="25">
        <v>9.6618357487922978E-3</v>
      </c>
      <c r="E95" s="25">
        <v>4.8275862068965546E-3</v>
      </c>
      <c r="F95" s="25">
        <v>1.1325028312570795E-3</v>
      </c>
      <c r="G95" s="25">
        <v>0</v>
      </c>
      <c r="H95" s="26">
        <v>5.0803015404785271E-3</v>
      </c>
      <c r="I95" s="18"/>
      <c r="J95" s="13"/>
    </row>
    <row r="96" spans="1:10" s="19" customFormat="1" x14ac:dyDescent="0.3">
      <c r="A96" s="13"/>
      <c r="B96" s="20" t="s">
        <v>68</v>
      </c>
      <c r="C96" s="24">
        <v>0.97853309481216488</v>
      </c>
      <c r="D96" s="25">
        <v>0.40140535792709786</v>
      </c>
      <c r="E96" s="25">
        <v>0.16137931034482764</v>
      </c>
      <c r="F96" s="25">
        <v>1.9252548131370322E-2</v>
      </c>
      <c r="G96" s="25">
        <v>1.0718113612004304E-3</v>
      </c>
      <c r="H96" s="26">
        <v>0.28072763028515174</v>
      </c>
      <c r="I96" s="18"/>
      <c r="J96" s="13"/>
    </row>
    <row r="97" spans="1:10" s="19" customFormat="1" x14ac:dyDescent="0.3">
      <c r="A97" s="13"/>
      <c r="B97" s="20" t="s">
        <v>69</v>
      </c>
      <c r="C97" s="24">
        <v>3.5778175313059025E-3</v>
      </c>
      <c r="D97" s="25">
        <v>8.7834870443566013E-3</v>
      </c>
      <c r="E97" s="25">
        <v>2.7586206896551761E-3</v>
      </c>
      <c r="F97" s="25">
        <v>2.2650056625141595E-3</v>
      </c>
      <c r="G97" s="25">
        <v>3.2154340836012887E-3</v>
      </c>
      <c r="H97" s="26">
        <v>5.0803015404785332E-3</v>
      </c>
      <c r="I97" s="18"/>
      <c r="J97" s="13"/>
    </row>
    <row r="98" spans="1:10" s="19" customFormat="1" x14ac:dyDescent="0.3">
      <c r="A98" s="13"/>
      <c r="B98" s="20" t="s">
        <v>70</v>
      </c>
      <c r="C98" s="24">
        <v>1</v>
      </c>
      <c r="D98" s="25">
        <v>0.99824330259112892</v>
      </c>
      <c r="E98" s="25">
        <v>0.71931034482758671</v>
      </c>
      <c r="F98" s="25">
        <v>6.795016987542471E-2</v>
      </c>
      <c r="G98" s="25">
        <v>3.2154340836012883E-3</v>
      </c>
      <c r="H98" s="26">
        <v>0.64536217633562776</v>
      </c>
      <c r="I98" s="18"/>
      <c r="J98" s="13"/>
    </row>
    <row r="99" spans="1:10" s="19" customFormat="1" ht="22.8" x14ac:dyDescent="0.3">
      <c r="A99" s="13"/>
      <c r="B99" s="20" t="s">
        <v>71</v>
      </c>
      <c r="C99" s="24">
        <v>0</v>
      </c>
      <c r="D99" s="25">
        <v>0</v>
      </c>
      <c r="E99" s="25">
        <v>1.3793103448275896E-3</v>
      </c>
      <c r="F99" s="25">
        <v>1.1325028312570808E-3</v>
      </c>
      <c r="G99" s="25">
        <v>0</v>
      </c>
      <c r="H99" s="26">
        <v>4.9164208456243955E-4</v>
      </c>
      <c r="I99" s="18"/>
      <c r="J99" s="13"/>
    </row>
    <row r="100" spans="1:10" s="19" customFormat="1" x14ac:dyDescent="0.3">
      <c r="A100" s="13"/>
      <c r="B100" s="20" t="s">
        <v>72</v>
      </c>
      <c r="C100" s="24">
        <v>0</v>
      </c>
      <c r="D100" s="25">
        <v>8.7834870443566251E-4</v>
      </c>
      <c r="E100" s="25">
        <v>0.25310344827586184</v>
      </c>
      <c r="F100" s="25">
        <v>0.83238958097395188</v>
      </c>
      <c r="G100" s="25">
        <v>0.60664523043944152</v>
      </c>
      <c r="H100" s="26">
        <v>0.2736807604064237</v>
      </c>
      <c r="I100" s="18"/>
      <c r="J100" s="13"/>
    </row>
    <row r="101" spans="1:10" s="19" customFormat="1" x14ac:dyDescent="0.3">
      <c r="A101" s="13"/>
      <c r="B101" s="20" t="s">
        <v>73</v>
      </c>
      <c r="C101" s="24">
        <v>0</v>
      </c>
      <c r="D101" s="25">
        <v>0</v>
      </c>
      <c r="E101" s="25">
        <v>0</v>
      </c>
      <c r="F101" s="25">
        <v>0</v>
      </c>
      <c r="G101" s="25">
        <v>3.2154340836012887E-3</v>
      </c>
      <c r="H101" s="26">
        <v>4.916420845624376E-4</v>
      </c>
      <c r="I101" s="18"/>
      <c r="J101" s="13"/>
    </row>
    <row r="102" spans="1:10" s="19" customFormat="1" x14ac:dyDescent="0.3">
      <c r="A102" s="13"/>
      <c r="B102" s="20" t="s">
        <v>74</v>
      </c>
      <c r="C102" s="24">
        <v>0</v>
      </c>
      <c r="D102" s="25">
        <v>0</v>
      </c>
      <c r="E102" s="25">
        <v>2.0689655172413815E-3</v>
      </c>
      <c r="F102" s="25">
        <v>3.057757644394115E-2</v>
      </c>
      <c r="G102" s="25">
        <v>0.35262593783494101</v>
      </c>
      <c r="H102" s="26">
        <v>5.8833169452638424E-2</v>
      </c>
      <c r="I102" s="18"/>
      <c r="J102" s="13"/>
    </row>
    <row r="103" spans="1:10" s="19" customFormat="1" x14ac:dyDescent="0.3">
      <c r="A103" s="13"/>
      <c r="B103" s="20" t="s">
        <v>75</v>
      </c>
      <c r="C103" s="24">
        <v>0</v>
      </c>
      <c r="D103" s="25">
        <v>0</v>
      </c>
      <c r="E103" s="25">
        <v>1.9310344827586218E-2</v>
      </c>
      <c r="F103" s="25">
        <v>5.7757644394111025E-2</v>
      </c>
      <c r="G103" s="25">
        <v>3.0010718113612028E-2</v>
      </c>
      <c r="H103" s="26">
        <v>1.7535234349393618E-2</v>
      </c>
      <c r="I103" s="18"/>
      <c r="J103" s="13"/>
    </row>
    <row r="104" spans="1:10" s="19" customFormat="1" x14ac:dyDescent="0.3">
      <c r="A104" s="13"/>
      <c r="B104" s="20" t="s">
        <v>76</v>
      </c>
      <c r="C104" s="24">
        <v>0</v>
      </c>
      <c r="D104" s="25">
        <v>0</v>
      </c>
      <c r="E104" s="25">
        <v>2.0689655172413837E-3</v>
      </c>
      <c r="F104" s="25">
        <v>3.3975084937712362E-3</v>
      </c>
      <c r="G104" s="25">
        <v>2.1436227224008613E-3</v>
      </c>
      <c r="H104" s="26">
        <v>1.3110455588331697E-3</v>
      </c>
      <c r="I104" s="18"/>
      <c r="J104" s="13"/>
    </row>
    <row r="105" spans="1:10" s="19" customFormat="1" x14ac:dyDescent="0.3">
      <c r="A105" s="13"/>
      <c r="B105" s="20" t="s">
        <v>77</v>
      </c>
      <c r="C105" s="24">
        <v>0</v>
      </c>
      <c r="D105" s="25">
        <v>0</v>
      </c>
      <c r="E105" s="25">
        <v>1.3793103448275887E-3</v>
      </c>
      <c r="F105" s="25">
        <v>6.7950169875424724E-3</v>
      </c>
      <c r="G105" s="25">
        <v>1.0718113612004302E-3</v>
      </c>
      <c r="H105" s="26">
        <v>1.4749262536873197E-3</v>
      </c>
      <c r="I105" s="18"/>
      <c r="J105" s="13"/>
    </row>
    <row r="106" spans="1:10" s="19" customFormat="1" x14ac:dyDescent="0.3">
      <c r="A106" s="13"/>
      <c r="B106" s="20" t="s">
        <v>78</v>
      </c>
      <c r="C106" s="24">
        <v>0</v>
      </c>
      <c r="D106" s="25">
        <v>0</v>
      </c>
      <c r="E106" s="25">
        <v>6.896551724137937E-4</v>
      </c>
      <c r="F106" s="25">
        <v>6.7950169875424715E-3</v>
      </c>
      <c r="G106" s="25">
        <v>1.0718113612004304E-3</v>
      </c>
      <c r="H106" s="26">
        <v>1.3110455588331684E-3</v>
      </c>
      <c r="I106" s="18"/>
      <c r="J106" s="13"/>
    </row>
    <row r="107" spans="1:10" s="19" customFormat="1" x14ac:dyDescent="0.3">
      <c r="A107" s="13"/>
      <c r="B107" s="20" t="s">
        <v>79</v>
      </c>
      <c r="C107" s="24">
        <v>0.11627906976744186</v>
      </c>
      <c r="D107" s="25">
        <v>0.14975845410628019</v>
      </c>
      <c r="E107" s="25">
        <v>3.3103448275862049E-2</v>
      </c>
      <c r="F107" s="25">
        <v>3.397508493771234E-3</v>
      </c>
      <c r="G107" s="25">
        <v>0</v>
      </c>
      <c r="H107" s="26">
        <v>7.4893477548344897E-2</v>
      </c>
      <c r="I107" s="18"/>
      <c r="J107" s="13"/>
    </row>
    <row r="108" spans="1:10" s="19" customFormat="1" ht="22.8" x14ac:dyDescent="0.3">
      <c r="A108" s="13"/>
      <c r="B108" s="20" t="s">
        <v>80</v>
      </c>
      <c r="C108" s="24">
        <v>0</v>
      </c>
      <c r="D108" s="25">
        <v>0</v>
      </c>
      <c r="E108" s="25">
        <v>0</v>
      </c>
      <c r="F108" s="25">
        <v>0</v>
      </c>
      <c r="G108" s="25">
        <v>0</v>
      </c>
      <c r="H108" s="26">
        <v>0</v>
      </c>
      <c r="I108" s="18"/>
      <c r="J108" s="13"/>
    </row>
    <row r="109" spans="1:10" s="19" customFormat="1" x14ac:dyDescent="0.3">
      <c r="A109" s="13"/>
      <c r="B109" s="20" t="s">
        <v>81</v>
      </c>
      <c r="C109" s="24">
        <v>3.7567084078711975E-2</v>
      </c>
      <c r="D109" s="25">
        <v>1.8445322793148915E-2</v>
      </c>
      <c r="E109" s="25">
        <v>5.5172413793103479E-3</v>
      </c>
      <c r="F109" s="25">
        <v>1.1325028312570791E-3</v>
      </c>
      <c r="G109" s="25">
        <v>0</v>
      </c>
      <c r="H109" s="26">
        <v>1.1799410029498525E-2</v>
      </c>
      <c r="I109" s="18"/>
      <c r="J109" s="13"/>
    </row>
    <row r="110" spans="1:10" s="19" customFormat="1" x14ac:dyDescent="0.3">
      <c r="A110" s="13"/>
      <c r="B110" s="20" t="s">
        <v>82</v>
      </c>
      <c r="C110" s="24">
        <v>0.62075134168157453</v>
      </c>
      <c r="D110" s="25">
        <v>0.59112867808519998</v>
      </c>
      <c r="E110" s="25">
        <v>0.53931034482758677</v>
      </c>
      <c r="F110" s="25">
        <v>7.1347678369195894E-2</v>
      </c>
      <c r="G110" s="25">
        <v>3.2154340836012874E-3</v>
      </c>
      <c r="H110" s="26">
        <v>0.41642084562438642</v>
      </c>
      <c r="I110" s="18"/>
      <c r="J110" s="13"/>
    </row>
    <row r="111" spans="1:10" s="19" customFormat="1" x14ac:dyDescent="0.3">
      <c r="A111" s="13"/>
      <c r="B111" s="20" t="s">
        <v>83</v>
      </c>
      <c r="C111" s="24">
        <v>0</v>
      </c>
      <c r="D111" s="25">
        <v>4.3917435221783044E-4</v>
      </c>
      <c r="E111" s="25">
        <v>6.8965517241379359E-4</v>
      </c>
      <c r="F111" s="25">
        <v>2.2650056625141586E-3</v>
      </c>
      <c r="G111" s="25">
        <v>2.1436227224008605E-3</v>
      </c>
      <c r="H111" s="26">
        <v>9.8328416912487671E-4</v>
      </c>
      <c r="I111" s="18"/>
      <c r="J111" s="13"/>
    </row>
    <row r="112" spans="1:10" s="19" customFormat="1" ht="22.8" x14ac:dyDescent="0.3">
      <c r="A112" s="13"/>
      <c r="B112" s="20" t="s">
        <v>84</v>
      </c>
      <c r="C112" s="24">
        <v>0</v>
      </c>
      <c r="D112" s="25">
        <v>0</v>
      </c>
      <c r="E112" s="25">
        <v>0</v>
      </c>
      <c r="F112" s="25">
        <v>1.5855039637599089E-2</v>
      </c>
      <c r="G112" s="25">
        <v>2.1436227224008618E-3</v>
      </c>
      <c r="H112" s="26">
        <v>2.6220911176663359E-3</v>
      </c>
      <c r="I112" s="18"/>
      <c r="J112" s="13"/>
    </row>
    <row r="113" spans="1:10" s="19" customFormat="1" x14ac:dyDescent="0.3">
      <c r="A113" s="13"/>
      <c r="B113" s="20" t="s">
        <v>85</v>
      </c>
      <c r="C113" s="24">
        <v>0</v>
      </c>
      <c r="D113" s="25">
        <v>4.3917435221783202E-4</v>
      </c>
      <c r="E113" s="25">
        <v>4.5517241379310326E-2</v>
      </c>
      <c r="F113" s="25">
        <v>0.1766704416761043</v>
      </c>
      <c r="G113" s="25">
        <v>0.28724544480171499</v>
      </c>
      <c r="H113" s="26">
        <v>8.0465421173385884E-2</v>
      </c>
      <c r="I113" s="18"/>
      <c r="J113" s="13"/>
    </row>
    <row r="114" spans="1:10" s="19" customFormat="1" ht="22.8" x14ac:dyDescent="0.3">
      <c r="A114" s="13"/>
      <c r="B114" s="20" t="s">
        <v>86</v>
      </c>
      <c r="C114" s="24">
        <v>0</v>
      </c>
      <c r="D114" s="25">
        <v>1.3175230566534937E-3</v>
      </c>
      <c r="E114" s="25">
        <v>6.4827586206896493E-2</v>
      </c>
      <c r="F114" s="25">
        <v>0.53907134767836917</v>
      </c>
      <c r="G114" s="25">
        <v>0.6580921757770638</v>
      </c>
      <c r="H114" s="26">
        <v>0.19452638479187179</v>
      </c>
      <c r="I114" s="18"/>
      <c r="J114" s="13"/>
    </row>
    <row r="115" spans="1:10" s="19" customFormat="1" ht="22.8" x14ac:dyDescent="0.3">
      <c r="A115" s="13"/>
      <c r="B115" s="20" t="s">
        <v>87</v>
      </c>
      <c r="C115" s="24">
        <v>0</v>
      </c>
      <c r="D115" s="25">
        <v>1.7566974088713294E-3</v>
      </c>
      <c r="E115" s="25">
        <v>3.4482758620689733E-3</v>
      </c>
      <c r="F115" s="25">
        <v>9.060022650056631E-3</v>
      </c>
      <c r="G115" s="25">
        <v>3.2154340836012896E-3</v>
      </c>
      <c r="H115" s="26">
        <v>3.2776138970829331E-3</v>
      </c>
      <c r="I115" s="18"/>
      <c r="J115" s="13"/>
    </row>
    <row r="116" spans="1:10" s="19" customFormat="1" x14ac:dyDescent="0.3">
      <c r="A116" s="13"/>
      <c r="B116" s="20" t="s">
        <v>88</v>
      </c>
      <c r="C116" s="24">
        <v>0.15921288014311274</v>
      </c>
      <c r="D116" s="25">
        <v>0.14888010540184471</v>
      </c>
      <c r="E116" s="25">
        <v>5.2413793103448243E-2</v>
      </c>
      <c r="F116" s="25">
        <v>9.0600226500566258E-3</v>
      </c>
      <c r="G116" s="25">
        <v>0</v>
      </c>
      <c r="H116" s="26">
        <v>8.3906915765322623E-2</v>
      </c>
      <c r="I116" s="18"/>
      <c r="J116" s="13"/>
    </row>
    <row r="117" spans="1:10" s="19" customFormat="1" x14ac:dyDescent="0.3">
      <c r="A117" s="13"/>
      <c r="B117" s="20" t="s">
        <v>89</v>
      </c>
      <c r="C117" s="24">
        <v>3.5778175313059034E-3</v>
      </c>
      <c r="D117" s="25">
        <v>1.3175230566534928E-3</v>
      </c>
      <c r="E117" s="25">
        <v>1.3793103448275889E-3</v>
      </c>
      <c r="F117" s="25">
        <v>0</v>
      </c>
      <c r="G117" s="25">
        <v>1.07181136120043E-3</v>
      </c>
      <c r="H117" s="26">
        <v>1.3110455588331734E-3</v>
      </c>
      <c r="I117" s="18"/>
      <c r="J117" s="13"/>
    </row>
    <row r="118" spans="1:10" s="19" customFormat="1" x14ac:dyDescent="0.3">
      <c r="A118" s="13"/>
      <c r="B118" s="20" t="s">
        <v>90</v>
      </c>
      <c r="C118" s="24">
        <v>0.69767441860465107</v>
      </c>
      <c r="D118" s="25">
        <v>0.65612648221343806</v>
      </c>
      <c r="E118" s="25">
        <v>0.16068965517241371</v>
      </c>
      <c r="F118" s="25">
        <v>1.1325028312570789E-3</v>
      </c>
      <c r="G118" s="25">
        <v>0</v>
      </c>
      <c r="H118" s="26">
        <v>0.34709931170108232</v>
      </c>
      <c r="I118" s="18"/>
      <c r="J118" s="13"/>
    </row>
    <row r="119" spans="1:10" s="19" customFormat="1" x14ac:dyDescent="0.3">
      <c r="A119" s="13"/>
      <c r="B119" s="20" t="s">
        <v>91</v>
      </c>
      <c r="C119" s="24">
        <v>0</v>
      </c>
      <c r="D119" s="25">
        <v>4.3917435221783267E-4</v>
      </c>
      <c r="E119" s="25">
        <v>0</v>
      </c>
      <c r="F119" s="25">
        <v>2.265005662514159E-3</v>
      </c>
      <c r="G119" s="25">
        <v>1.0718113612004304E-3</v>
      </c>
      <c r="H119" s="26">
        <v>6.5552277941658408E-4</v>
      </c>
      <c r="I119" s="18"/>
      <c r="J119" s="13"/>
    </row>
    <row r="120" spans="1:10" s="19" customFormat="1" x14ac:dyDescent="0.3">
      <c r="A120" s="13"/>
      <c r="B120" s="20" t="s">
        <v>92</v>
      </c>
      <c r="C120" s="24">
        <v>8.9445438282647633E-3</v>
      </c>
      <c r="D120" s="25">
        <v>1.3175230566534908E-3</v>
      </c>
      <c r="E120" s="25">
        <v>2.7586206896551791E-3</v>
      </c>
      <c r="F120" s="25">
        <v>0</v>
      </c>
      <c r="G120" s="25">
        <v>0</v>
      </c>
      <c r="H120" s="26">
        <v>1.9665683382497656E-3</v>
      </c>
      <c r="I120" s="18"/>
      <c r="J120" s="13"/>
    </row>
    <row r="121" spans="1:10" s="19" customFormat="1" ht="22.8" x14ac:dyDescent="0.3">
      <c r="A121" s="13"/>
      <c r="B121" s="20" t="s">
        <v>93</v>
      </c>
      <c r="C121" s="24">
        <v>0</v>
      </c>
      <c r="D121" s="25">
        <v>1.3175230566534911E-3</v>
      </c>
      <c r="E121" s="25">
        <v>6.8965517241379435E-4</v>
      </c>
      <c r="F121" s="25">
        <v>1.1325028312570797E-3</v>
      </c>
      <c r="G121" s="25">
        <v>0</v>
      </c>
      <c r="H121" s="26">
        <v>8.1940347427073229E-4</v>
      </c>
      <c r="I121" s="18"/>
      <c r="J121" s="13"/>
    </row>
    <row r="122" spans="1:10" s="19" customFormat="1" x14ac:dyDescent="0.3">
      <c r="A122" s="13"/>
      <c r="B122" s="20" t="s">
        <v>94</v>
      </c>
      <c r="C122" s="24">
        <v>3.5778175313059052E-3</v>
      </c>
      <c r="D122" s="25">
        <v>1.7566974088713268E-3</v>
      </c>
      <c r="E122" s="25">
        <v>8.2758620689655192E-3</v>
      </c>
      <c r="F122" s="25">
        <v>2.9445073612684027E-2</v>
      </c>
      <c r="G122" s="25">
        <v>8.1457663451232565E-2</v>
      </c>
      <c r="H122" s="26">
        <v>1.9665683382497603E-2</v>
      </c>
      <c r="I122" s="18"/>
      <c r="J122" s="13"/>
    </row>
    <row r="123" spans="1:10" s="19" customFormat="1" x14ac:dyDescent="0.3">
      <c r="A123" s="13"/>
      <c r="B123" s="20" t="s">
        <v>95</v>
      </c>
      <c r="C123" s="24">
        <v>0</v>
      </c>
      <c r="D123" s="25">
        <v>3.2938076416337114E-2</v>
      </c>
      <c r="E123" s="25">
        <v>0.33310344827586247</v>
      </c>
      <c r="F123" s="25">
        <v>0.49037372593431444</v>
      </c>
      <c r="G123" s="25">
        <v>0.50696677384780264</v>
      </c>
      <c r="H123" s="26">
        <v>0.23992133726647008</v>
      </c>
      <c r="I123" s="18"/>
      <c r="J123" s="13"/>
    </row>
    <row r="124" spans="1:10" s="19" customFormat="1" ht="22.8" x14ac:dyDescent="0.3">
      <c r="A124" s="13"/>
      <c r="B124" s="20" t="s">
        <v>96</v>
      </c>
      <c r="C124" s="24">
        <v>0.27906976744186057</v>
      </c>
      <c r="D124" s="25">
        <v>0.30303030303030354</v>
      </c>
      <c r="E124" s="25">
        <v>0.48896551724137971</v>
      </c>
      <c r="F124" s="25">
        <v>0.45526613816534528</v>
      </c>
      <c r="G124" s="25">
        <v>0.33118971061093216</v>
      </c>
      <c r="H124" s="26">
        <v>0.37135365453949559</v>
      </c>
      <c r="I124" s="18"/>
      <c r="J124" s="13"/>
    </row>
    <row r="125" spans="1:10" s="19" customFormat="1" x14ac:dyDescent="0.3">
      <c r="A125" s="13"/>
      <c r="B125" s="20" t="s">
        <v>97</v>
      </c>
      <c r="C125" s="24">
        <v>0</v>
      </c>
      <c r="D125" s="25">
        <v>3.2938076416337114E-2</v>
      </c>
      <c r="E125" s="25">
        <v>0.33310344827586247</v>
      </c>
      <c r="F125" s="25">
        <v>0.49037372593431444</v>
      </c>
      <c r="G125" s="25">
        <v>0.50696677384780264</v>
      </c>
      <c r="H125" s="26">
        <v>0.23992133726647008</v>
      </c>
      <c r="I125" s="18"/>
      <c r="J125" s="13"/>
    </row>
    <row r="126" spans="1:10" s="19" customFormat="1" x14ac:dyDescent="0.3">
      <c r="A126" s="13"/>
      <c r="B126" s="20" t="s">
        <v>98</v>
      </c>
      <c r="C126" s="24">
        <v>0</v>
      </c>
      <c r="D126" s="25">
        <v>4.3917435221783169E-4</v>
      </c>
      <c r="E126" s="25">
        <v>2.7586206896551783E-3</v>
      </c>
      <c r="F126" s="25">
        <v>7.9275198187995499E-3</v>
      </c>
      <c r="G126" s="25">
        <v>5.7877813504823142E-2</v>
      </c>
      <c r="H126" s="26">
        <v>1.081612586037365E-2</v>
      </c>
      <c r="I126" s="18"/>
      <c r="J126" s="13"/>
    </row>
    <row r="127" spans="1:10" s="19" customFormat="1" x14ac:dyDescent="0.3">
      <c r="A127" s="13"/>
      <c r="B127" s="20" t="s">
        <v>99</v>
      </c>
      <c r="C127" s="24">
        <v>5.3667262969588573E-3</v>
      </c>
      <c r="D127" s="25">
        <v>4.3917435221783028E-4</v>
      </c>
      <c r="E127" s="25">
        <v>0</v>
      </c>
      <c r="F127" s="25">
        <v>6.7950169875424698E-3</v>
      </c>
      <c r="G127" s="25">
        <v>1.6077170418006475E-2</v>
      </c>
      <c r="H127" s="26">
        <v>4.0970173713536567E-3</v>
      </c>
      <c r="I127" s="18"/>
      <c r="J127" s="13"/>
    </row>
    <row r="128" spans="1:10" s="19" customFormat="1" x14ac:dyDescent="0.3">
      <c r="A128" s="13"/>
      <c r="B128" s="20" t="s">
        <v>100</v>
      </c>
      <c r="C128" s="24">
        <v>0</v>
      </c>
      <c r="D128" s="25">
        <v>0</v>
      </c>
      <c r="E128" s="25">
        <v>2.0689655172413789E-3</v>
      </c>
      <c r="F128" s="25">
        <v>2.2650056625141551E-2</v>
      </c>
      <c r="G128" s="25">
        <v>6.4308681672025775E-3</v>
      </c>
      <c r="H128" s="26">
        <v>4.7525401507702344E-3</v>
      </c>
      <c r="I128" s="18"/>
      <c r="J128" s="13"/>
    </row>
    <row r="129" spans="1:10" s="19" customFormat="1" ht="22.8" x14ac:dyDescent="0.3">
      <c r="A129" s="13"/>
      <c r="B129" s="20" t="s">
        <v>101</v>
      </c>
      <c r="C129" s="24">
        <v>0</v>
      </c>
      <c r="D129" s="25">
        <v>4.3917435221783017E-4</v>
      </c>
      <c r="E129" s="25">
        <v>0.10137931034482765</v>
      </c>
      <c r="F129" s="25">
        <v>0.7780294450736136</v>
      </c>
      <c r="G129" s="25">
        <v>0.99249732047159633</v>
      </c>
      <c r="H129" s="26">
        <v>0.28859390363815096</v>
      </c>
      <c r="I129" s="18"/>
      <c r="J129" s="13"/>
    </row>
    <row r="130" spans="1:10" s="19" customFormat="1" x14ac:dyDescent="0.3">
      <c r="A130" s="13"/>
      <c r="B130" s="20" t="s">
        <v>102</v>
      </c>
      <c r="C130" s="24">
        <v>0</v>
      </c>
      <c r="D130" s="25">
        <v>8.7834870443566262E-4</v>
      </c>
      <c r="E130" s="25">
        <v>3.3793103448275866E-2</v>
      </c>
      <c r="F130" s="25">
        <v>4.1902604756511967E-2</v>
      </c>
      <c r="G130" s="25">
        <v>0</v>
      </c>
      <c r="H130" s="26">
        <v>1.442150114716491E-2</v>
      </c>
      <c r="I130" s="18"/>
      <c r="J130" s="13"/>
    </row>
    <row r="131" spans="1:10" s="19" customFormat="1" x14ac:dyDescent="0.3">
      <c r="A131" s="13"/>
      <c r="B131" s="20" t="s">
        <v>103</v>
      </c>
      <c r="C131" s="24">
        <v>0</v>
      </c>
      <c r="D131" s="25">
        <v>0.13526570048309192</v>
      </c>
      <c r="E131" s="25">
        <v>0.33586206896551746</v>
      </c>
      <c r="F131" s="25">
        <v>9.2865232163080416E-2</v>
      </c>
      <c r="G131" s="25">
        <v>0</v>
      </c>
      <c r="H131" s="26">
        <v>0.14372336938708696</v>
      </c>
      <c r="I131" s="18"/>
      <c r="J131" s="13"/>
    </row>
    <row r="132" spans="1:10" s="19" customFormat="1" x14ac:dyDescent="0.3">
      <c r="A132" s="13"/>
      <c r="B132" s="20" t="s">
        <v>104</v>
      </c>
      <c r="C132" s="24">
        <v>0.99821109123434726</v>
      </c>
      <c r="D132" s="25">
        <v>0.71761089152393387</v>
      </c>
      <c r="E132" s="25">
        <v>0.40000000000000047</v>
      </c>
      <c r="F132" s="25">
        <v>7.9275198187995465E-3</v>
      </c>
      <c r="G132" s="25">
        <v>0</v>
      </c>
      <c r="H132" s="26">
        <v>0.4554244509996716</v>
      </c>
      <c r="I132" s="18"/>
      <c r="J132" s="13"/>
    </row>
    <row r="133" spans="1:10" s="19" customFormat="1" ht="22.8" x14ac:dyDescent="0.3">
      <c r="A133" s="13"/>
      <c r="B133" s="20" t="s">
        <v>105</v>
      </c>
      <c r="C133" s="24">
        <v>0</v>
      </c>
      <c r="D133" s="25">
        <v>0</v>
      </c>
      <c r="E133" s="25">
        <v>6.8965517241379435E-4</v>
      </c>
      <c r="F133" s="25">
        <v>0</v>
      </c>
      <c r="G133" s="25">
        <v>0</v>
      </c>
      <c r="H133" s="26">
        <v>1.6388069485414553E-4</v>
      </c>
      <c r="I133" s="18"/>
      <c r="J133" s="13"/>
    </row>
    <row r="134" spans="1:10" s="19" customFormat="1" x14ac:dyDescent="0.3">
      <c r="A134" s="13"/>
      <c r="B134" s="20" t="s">
        <v>106</v>
      </c>
      <c r="C134" s="24">
        <v>0</v>
      </c>
      <c r="D134" s="25">
        <v>0</v>
      </c>
      <c r="E134" s="25">
        <v>0</v>
      </c>
      <c r="F134" s="25">
        <v>0</v>
      </c>
      <c r="G134" s="25">
        <v>0</v>
      </c>
      <c r="H134" s="26">
        <v>0</v>
      </c>
      <c r="I134" s="18"/>
      <c r="J134" s="13"/>
    </row>
    <row r="135" spans="1:10" s="19" customFormat="1" x14ac:dyDescent="0.3">
      <c r="A135" s="13"/>
      <c r="B135" s="20" t="s">
        <v>107</v>
      </c>
      <c r="C135" s="24">
        <v>0</v>
      </c>
      <c r="D135" s="25">
        <v>1.800614844093109E-2</v>
      </c>
      <c r="E135" s="25">
        <v>8.2758620689655209E-3</v>
      </c>
      <c r="F135" s="25">
        <v>9.060022650056631E-3</v>
      </c>
      <c r="G135" s="25">
        <v>1.0718113612004315E-3</v>
      </c>
      <c r="H135" s="26">
        <v>1.016060308095703E-2</v>
      </c>
      <c r="I135" s="18"/>
      <c r="J135" s="13"/>
    </row>
    <row r="136" spans="1:10" s="19" customFormat="1" x14ac:dyDescent="0.3">
      <c r="A136" s="13"/>
      <c r="B136" s="20" t="s">
        <v>108</v>
      </c>
      <c r="C136" s="24">
        <v>1.7889087656529526E-3</v>
      </c>
      <c r="D136" s="25">
        <v>0.12648221343873517</v>
      </c>
      <c r="E136" s="25">
        <v>0.11793103448275843</v>
      </c>
      <c r="F136" s="25">
        <v>4.7565118912797327E-2</v>
      </c>
      <c r="G136" s="25">
        <v>0</v>
      </c>
      <c r="H136" s="26">
        <v>8.2268108816781552E-2</v>
      </c>
      <c r="I136" s="18"/>
      <c r="J136" s="13"/>
    </row>
    <row r="137" spans="1:10" s="19" customFormat="1" ht="22.8" x14ac:dyDescent="0.3">
      <c r="A137" s="13"/>
      <c r="B137" s="27" t="s">
        <v>109</v>
      </c>
      <c r="C137" s="28">
        <v>2.5420393559928418</v>
      </c>
      <c r="D137" s="29">
        <v>2.2512077294685957</v>
      </c>
      <c r="E137" s="29">
        <v>2.2179310344827581</v>
      </c>
      <c r="F137" s="29">
        <v>2.5322763306908271</v>
      </c>
      <c r="G137" s="29">
        <v>2.0128617363344063</v>
      </c>
      <c r="H137" s="30">
        <v>2.2741724024909846</v>
      </c>
      <c r="I137" s="18"/>
      <c r="J137" s="13"/>
    </row>
    <row r="138" spans="1:10" s="13" customFormat="1" x14ac:dyDescent="0.3">
      <c r="B138" s="31"/>
      <c r="C138" s="18"/>
      <c r="D138" s="18"/>
      <c r="E138" s="18"/>
      <c r="F138" s="18"/>
      <c r="G138" s="18"/>
      <c r="H138" s="18"/>
      <c r="I138" s="18"/>
    </row>
    <row r="139" spans="1:10" s="13" customFormat="1" x14ac:dyDescent="0.3">
      <c r="B139" s="31"/>
      <c r="C139" s="18"/>
      <c r="D139" s="18"/>
      <c r="E139" s="18"/>
      <c r="F139" s="18"/>
      <c r="G139" s="18"/>
      <c r="H139" s="18"/>
      <c r="I139" s="18"/>
    </row>
    <row r="140" spans="1:10" s="13" customFormat="1" x14ac:dyDescent="0.3">
      <c r="B140" s="31"/>
      <c r="C140" s="18"/>
      <c r="D140" s="18"/>
      <c r="E140" s="18"/>
      <c r="F140" s="18"/>
      <c r="G140" s="18"/>
      <c r="H140" s="18"/>
      <c r="I140" s="18"/>
    </row>
    <row r="141" spans="1:10" s="13" customFormat="1" x14ac:dyDescent="0.3">
      <c r="B141" s="31"/>
      <c r="C141" s="18"/>
      <c r="D141" s="18"/>
      <c r="E141" s="18"/>
      <c r="F141" s="18"/>
      <c r="G141" s="18"/>
      <c r="H141" s="18"/>
      <c r="I141" s="18"/>
    </row>
    <row r="142" spans="1:10" s="13" customFormat="1" x14ac:dyDescent="0.3">
      <c r="B142" s="31"/>
      <c r="C142" s="18"/>
      <c r="D142" s="18"/>
      <c r="E142" s="18"/>
      <c r="F142" s="18"/>
      <c r="G142" s="18"/>
      <c r="H142" s="18"/>
      <c r="I142" s="18"/>
    </row>
    <row r="143" spans="1:10" s="13" customFormat="1" x14ac:dyDescent="0.3">
      <c r="B143" s="31"/>
      <c r="C143" s="18"/>
      <c r="D143" s="18"/>
      <c r="E143" s="18"/>
      <c r="F143" s="18"/>
      <c r="G143" s="18"/>
      <c r="H143" s="18"/>
      <c r="I143" s="18"/>
    </row>
    <row r="144" spans="1:10" s="13" customFormat="1" x14ac:dyDescent="0.3">
      <c r="B144" s="31"/>
      <c r="C144" s="18"/>
      <c r="D144" s="18"/>
      <c r="E144" s="18"/>
      <c r="F144" s="18"/>
      <c r="G144" s="18"/>
      <c r="H144" s="18"/>
      <c r="I144" s="18"/>
    </row>
    <row r="145" spans="2:9" s="13" customFormat="1" x14ac:dyDescent="0.3">
      <c r="B145" s="31"/>
      <c r="C145" s="18"/>
      <c r="D145" s="18"/>
      <c r="E145" s="18"/>
      <c r="F145" s="18"/>
      <c r="G145" s="18"/>
      <c r="H145" s="18"/>
      <c r="I145" s="18"/>
    </row>
    <row r="146" spans="2:9" s="13" customFormat="1" x14ac:dyDescent="0.3">
      <c r="B146" s="31"/>
      <c r="C146" s="18"/>
      <c r="D146" s="18"/>
      <c r="E146" s="18"/>
      <c r="F146" s="18"/>
      <c r="G146" s="18"/>
      <c r="H146" s="18"/>
      <c r="I146" s="18"/>
    </row>
    <row r="147" spans="2:9" s="13" customFormat="1" x14ac:dyDescent="0.3">
      <c r="B147" s="31"/>
      <c r="C147" s="18"/>
      <c r="D147" s="18"/>
      <c r="E147" s="18"/>
      <c r="F147" s="18"/>
      <c r="G147" s="18"/>
      <c r="H147" s="18"/>
      <c r="I147" s="18"/>
    </row>
    <row r="148" spans="2:9" s="13" customFormat="1" x14ac:dyDescent="0.3">
      <c r="B148" s="31"/>
      <c r="C148" s="18"/>
      <c r="D148" s="18"/>
      <c r="E148" s="18"/>
      <c r="F148" s="18"/>
      <c r="G148" s="18"/>
      <c r="H148" s="18"/>
      <c r="I148" s="18"/>
    </row>
    <row r="149" spans="2:9" s="13" customFormat="1" x14ac:dyDescent="0.3">
      <c r="B149" s="31"/>
      <c r="C149" s="18"/>
      <c r="D149" s="18"/>
      <c r="E149" s="18"/>
      <c r="F149" s="18"/>
      <c r="G149" s="18"/>
      <c r="H149" s="18"/>
      <c r="I149" s="18"/>
    </row>
    <row r="150" spans="2:9" s="13" customFormat="1" x14ac:dyDescent="0.3">
      <c r="B150" s="31"/>
      <c r="C150" s="18"/>
      <c r="D150" s="18"/>
      <c r="E150" s="18"/>
      <c r="F150" s="18"/>
      <c r="G150" s="18"/>
      <c r="H150" s="18"/>
      <c r="I150" s="18"/>
    </row>
    <row r="151" spans="2:9" s="13" customFormat="1" x14ac:dyDescent="0.3">
      <c r="B151" s="31"/>
      <c r="C151" s="18"/>
      <c r="D151" s="18"/>
      <c r="E151" s="18"/>
      <c r="F151" s="18"/>
      <c r="G151" s="18"/>
      <c r="H151" s="18"/>
      <c r="I151" s="18"/>
    </row>
    <row r="152" spans="2:9" s="13" customFormat="1" x14ac:dyDescent="0.3">
      <c r="B152" s="31"/>
      <c r="C152" s="18"/>
      <c r="D152" s="18"/>
      <c r="E152" s="18"/>
      <c r="F152" s="18"/>
      <c r="G152" s="18"/>
      <c r="H152" s="18"/>
      <c r="I152" s="18"/>
    </row>
    <row r="153" spans="2:9" s="13" customFormat="1" x14ac:dyDescent="0.3">
      <c r="B153" s="31"/>
      <c r="C153" s="18"/>
      <c r="D153" s="18"/>
      <c r="E153" s="18"/>
      <c r="F153" s="18"/>
      <c r="G153" s="18"/>
      <c r="H153" s="18"/>
      <c r="I153" s="18"/>
    </row>
    <row r="154" spans="2:9" s="13" customFormat="1" x14ac:dyDescent="0.3">
      <c r="B154" s="31"/>
      <c r="C154" s="18"/>
      <c r="D154" s="18"/>
      <c r="E154" s="18"/>
      <c r="F154" s="18"/>
      <c r="G154" s="18"/>
      <c r="H154" s="18"/>
      <c r="I154" s="18"/>
    </row>
    <row r="155" spans="2:9" s="13" customFormat="1" x14ac:dyDescent="0.3">
      <c r="B155" s="31"/>
      <c r="C155" s="18"/>
      <c r="D155" s="18"/>
      <c r="E155" s="18"/>
      <c r="F155" s="18"/>
      <c r="G155" s="18"/>
      <c r="H155" s="18"/>
      <c r="I155" s="18"/>
    </row>
    <row r="156" spans="2:9" s="13" customFormat="1" x14ac:dyDescent="0.3">
      <c r="B156" s="31"/>
      <c r="C156" s="18"/>
      <c r="D156" s="18"/>
      <c r="E156" s="18"/>
      <c r="F156" s="18"/>
      <c r="G156" s="18"/>
      <c r="H156" s="18"/>
      <c r="I156" s="18"/>
    </row>
    <row r="157" spans="2:9" s="13" customFormat="1" x14ac:dyDescent="0.3">
      <c r="B157" s="31"/>
      <c r="C157" s="18"/>
      <c r="D157" s="18"/>
      <c r="E157" s="18"/>
      <c r="F157" s="18"/>
      <c r="G157" s="18"/>
      <c r="H157" s="18"/>
      <c r="I157" s="18"/>
    </row>
    <row r="158" spans="2:9" s="13" customFormat="1" x14ac:dyDescent="0.3">
      <c r="B158" s="31"/>
      <c r="C158" s="18"/>
      <c r="D158" s="18"/>
      <c r="E158" s="18"/>
      <c r="F158" s="18"/>
      <c r="G158" s="18"/>
      <c r="H158" s="18"/>
      <c r="I158" s="18"/>
    </row>
    <row r="159" spans="2:9" s="13" customFormat="1" x14ac:dyDescent="0.3">
      <c r="B159" s="31"/>
      <c r="C159" s="18"/>
      <c r="D159" s="18"/>
      <c r="E159" s="18"/>
      <c r="F159" s="18"/>
      <c r="G159" s="18"/>
      <c r="H159" s="18"/>
      <c r="I159" s="18"/>
    </row>
    <row r="160" spans="2:9" s="13" customFormat="1" x14ac:dyDescent="0.3">
      <c r="B160" s="31"/>
      <c r="C160" s="18"/>
      <c r="D160" s="18"/>
      <c r="E160" s="18"/>
      <c r="F160" s="18"/>
      <c r="G160" s="18"/>
      <c r="H160" s="18"/>
      <c r="I160" s="18"/>
    </row>
    <row r="161" spans="2:9" s="13" customFormat="1" x14ac:dyDescent="0.3">
      <c r="B161" s="31"/>
      <c r="C161" s="18"/>
      <c r="D161" s="18"/>
      <c r="E161" s="18"/>
      <c r="F161" s="18"/>
      <c r="G161" s="18"/>
      <c r="H161" s="18"/>
      <c r="I161" s="18"/>
    </row>
    <row r="162" spans="2:9" s="13" customFormat="1" x14ac:dyDescent="0.3">
      <c r="B162" s="31"/>
      <c r="C162" s="18"/>
      <c r="D162" s="18"/>
      <c r="E162" s="18"/>
      <c r="F162" s="18"/>
      <c r="G162" s="18"/>
      <c r="H162" s="18"/>
      <c r="I162" s="18"/>
    </row>
    <row r="163" spans="2:9" s="13" customFormat="1" x14ac:dyDescent="0.3">
      <c r="B163" s="31"/>
      <c r="C163" s="18"/>
      <c r="D163" s="18"/>
      <c r="E163" s="18"/>
      <c r="F163" s="18"/>
      <c r="G163" s="18"/>
      <c r="H163" s="18"/>
      <c r="I163" s="18"/>
    </row>
    <row r="164" spans="2:9" s="13" customFormat="1" x14ac:dyDescent="0.3">
      <c r="B164" s="31"/>
      <c r="C164" s="18"/>
      <c r="D164" s="18"/>
      <c r="E164" s="18"/>
      <c r="F164" s="18"/>
      <c r="G164" s="18"/>
      <c r="H164" s="18"/>
    </row>
    <row r="165" spans="2:9" s="13" customFormat="1" x14ac:dyDescent="0.3">
      <c r="B165" s="31"/>
      <c r="C165" s="18"/>
      <c r="D165" s="18"/>
      <c r="E165" s="18"/>
      <c r="F165" s="18"/>
      <c r="G165" s="18"/>
      <c r="H165" s="18"/>
    </row>
    <row r="166" spans="2:9" s="13" customFormat="1" x14ac:dyDescent="0.3">
      <c r="B166" s="31"/>
      <c r="C166" s="18"/>
      <c r="D166" s="18"/>
      <c r="E166" s="18"/>
      <c r="F166" s="18"/>
      <c r="G166" s="18"/>
      <c r="H166" s="18"/>
    </row>
    <row r="167" spans="2:9" s="13" customFormat="1" x14ac:dyDescent="0.3">
      <c r="B167" s="31"/>
      <c r="C167" s="18"/>
      <c r="D167" s="18"/>
      <c r="E167" s="18"/>
      <c r="F167" s="18"/>
      <c r="G167" s="18"/>
      <c r="H167" s="18"/>
    </row>
    <row r="168" spans="2:9" s="13" customFormat="1" x14ac:dyDescent="0.3">
      <c r="B168" s="31"/>
      <c r="C168" s="18"/>
      <c r="D168" s="18"/>
      <c r="E168" s="18"/>
      <c r="F168" s="18"/>
      <c r="G168" s="18"/>
      <c r="H168" s="18"/>
    </row>
    <row r="169" spans="2:9" s="13" customFormat="1" x14ac:dyDescent="0.3">
      <c r="B169" s="31"/>
      <c r="C169" s="18"/>
      <c r="D169" s="18"/>
      <c r="E169" s="18"/>
      <c r="F169" s="18"/>
      <c r="G169" s="18"/>
      <c r="H169" s="18"/>
    </row>
    <row r="170" spans="2:9" s="13" customFormat="1" x14ac:dyDescent="0.3">
      <c r="B170" s="31"/>
      <c r="C170" s="18"/>
      <c r="D170" s="18"/>
      <c r="E170" s="18"/>
      <c r="F170" s="18"/>
      <c r="G170" s="18"/>
      <c r="H170" s="18"/>
    </row>
    <row r="171" spans="2:9" s="13" customFormat="1" x14ac:dyDescent="0.3">
      <c r="B171" s="31"/>
      <c r="C171" s="18"/>
      <c r="D171" s="18"/>
      <c r="E171" s="18"/>
      <c r="F171" s="18"/>
      <c r="G171" s="18"/>
      <c r="H171" s="18"/>
    </row>
    <row r="172" spans="2:9" s="13" customFormat="1" x14ac:dyDescent="0.3">
      <c r="B172" s="31"/>
      <c r="C172" s="18"/>
      <c r="D172" s="18"/>
      <c r="E172" s="18"/>
      <c r="F172" s="18"/>
      <c r="G172" s="18"/>
      <c r="H172" s="18"/>
    </row>
    <row r="173" spans="2:9" s="13" customFormat="1" x14ac:dyDescent="0.3">
      <c r="B173" s="31"/>
      <c r="C173" s="18"/>
      <c r="D173" s="18"/>
      <c r="E173" s="18"/>
      <c r="F173" s="18"/>
      <c r="G173" s="18"/>
      <c r="H173" s="18"/>
    </row>
    <row r="174" spans="2:9" s="13" customFormat="1" x14ac:dyDescent="0.3"/>
    <row r="175" spans="2:9" s="13" customFormat="1" x14ac:dyDescent="0.3"/>
    <row r="176" spans="2:9" s="13" customFormat="1" x14ac:dyDescent="0.3"/>
    <row r="177" s="13" customFormat="1" x14ac:dyDescent="0.3"/>
    <row r="178" s="13" customFormat="1" x14ac:dyDescent="0.3"/>
    <row r="179" s="13" customFormat="1" x14ac:dyDescent="0.3"/>
    <row r="180" s="13" customFormat="1" x14ac:dyDescent="0.3"/>
    <row r="181" s="13" customFormat="1" x14ac:dyDescent="0.3"/>
    <row r="182" s="13" customFormat="1" x14ac:dyDescent="0.3"/>
    <row r="183" s="13" customFormat="1" x14ac:dyDescent="0.3"/>
    <row r="184" s="13" customFormat="1" x14ac:dyDescent="0.3"/>
    <row r="185" s="13" customFormat="1" x14ac:dyDescent="0.3"/>
    <row r="186" s="13" customFormat="1" x14ac:dyDescent="0.3"/>
    <row r="187" s="13" customFormat="1" x14ac:dyDescent="0.3"/>
    <row r="188" s="13" customFormat="1" x14ac:dyDescent="0.3"/>
    <row r="189" s="13" customFormat="1" x14ac:dyDescent="0.3"/>
    <row r="190" s="13" customFormat="1" x14ac:dyDescent="0.3"/>
    <row r="191" s="13" customFormat="1" x14ac:dyDescent="0.3"/>
    <row r="192" s="13" customFormat="1" x14ac:dyDescent="0.3"/>
    <row r="193" s="13" customFormat="1" x14ac:dyDescent="0.3"/>
    <row r="194" s="13" customFormat="1" x14ac:dyDescent="0.3"/>
    <row r="195" s="13" customFormat="1" x14ac:dyDescent="0.3"/>
    <row r="196" s="13" customFormat="1" x14ac:dyDescent="0.3"/>
    <row r="197" s="13" customFormat="1" x14ac:dyDescent="0.3"/>
    <row r="198" s="13" customFormat="1" x14ac:dyDescent="0.3"/>
    <row r="199" s="13" customFormat="1" x14ac:dyDescent="0.3"/>
    <row r="200" s="13" customFormat="1" x14ac:dyDescent="0.3"/>
    <row r="201" s="13" customFormat="1" x14ac:dyDescent="0.3"/>
    <row r="202" s="13" customFormat="1" x14ac:dyDescent="0.3"/>
    <row r="203" s="13" customFormat="1" x14ac:dyDescent="0.3"/>
    <row r="204" s="13" customFormat="1" x14ac:dyDescent="0.3"/>
    <row r="205" s="13" customFormat="1" x14ac:dyDescent="0.3"/>
    <row r="206" s="13" customFormat="1" x14ac:dyDescent="0.3"/>
    <row r="207" s="13" customFormat="1" x14ac:dyDescent="0.3"/>
    <row r="208" s="13" customFormat="1" x14ac:dyDescent="0.3"/>
    <row r="209" s="13" customFormat="1" x14ac:dyDescent="0.3"/>
    <row r="210" s="19" customFormat="1" x14ac:dyDescent="0.3"/>
    <row r="211" s="19" customFormat="1" x14ac:dyDescent="0.3"/>
    <row r="212" s="19" customFormat="1" x14ac:dyDescent="0.3"/>
    <row r="213" s="19" customFormat="1" x14ac:dyDescent="0.3"/>
    <row r="214" s="19" customFormat="1" x14ac:dyDescent="0.3"/>
    <row r="215" s="19" customFormat="1" x14ac:dyDescent="0.3"/>
    <row r="216" s="19" customFormat="1" x14ac:dyDescent="0.3"/>
    <row r="217" s="19" customFormat="1" x14ac:dyDescent="0.3"/>
    <row r="218" s="19" customFormat="1" x14ac:dyDescent="0.3"/>
    <row r="219" s="19" customFormat="1" x14ac:dyDescent="0.3"/>
    <row r="220" s="19" customFormat="1" x14ac:dyDescent="0.3"/>
    <row r="221" s="19" customFormat="1" x14ac:dyDescent="0.3"/>
    <row r="222" s="19" customFormat="1" x14ac:dyDescent="0.3"/>
    <row r="223" s="19" customFormat="1" x14ac:dyDescent="0.3"/>
    <row r="224" s="19" customFormat="1" x14ac:dyDescent="0.3"/>
    <row r="225" s="19" customFormat="1" x14ac:dyDescent="0.3"/>
    <row r="226" s="19" customFormat="1" x14ac:dyDescent="0.3"/>
    <row r="227" s="19" customFormat="1" x14ac:dyDescent="0.3"/>
    <row r="228" s="19" customFormat="1" x14ac:dyDescent="0.3"/>
    <row r="229" s="19" customFormat="1" x14ac:dyDescent="0.3"/>
    <row r="230" s="19" customFormat="1" x14ac:dyDescent="0.3"/>
    <row r="231" s="19" customFormat="1" x14ac:dyDescent="0.3"/>
    <row r="232" s="19" customFormat="1" x14ac:dyDescent="0.3"/>
    <row r="233" s="19" customFormat="1" x14ac:dyDescent="0.3"/>
    <row r="234" s="19" customFormat="1" x14ac:dyDescent="0.3"/>
    <row r="235" s="19" customFormat="1" x14ac:dyDescent="0.3"/>
    <row r="236" s="19" customFormat="1" x14ac:dyDescent="0.3"/>
    <row r="237" s="19" customFormat="1" x14ac:dyDescent="0.3"/>
    <row r="238" s="19" customFormat="1" x14ac:dyDescent="0.3"/>
    <row r="239" s="19" customFormat="1" x14ac:dyDescent="0.3"/>
    <row r="240" s="19" customFormat="1" x14ac:dyDescent="0.3"/>
    <row r="241" s="19" customFormat="1" x14ac:dyDescent="0.3"/>
    <row r="242" s="19" customFormat="1" x14ac:dyDescent="0.3"/>
    <row r="243" s="19" customFormat="1" x14ac:dyDescent="0.3"/>
    <row r="244" s="19" customFormat="1" x14ac:dyDescent="0.3"/>
    <row r="245" s="19" customFormat="1" x14ac:dyDescent="0.3"/>
    <row r="246" s="19" customFormat="1" x14ac:dyDescent="0.3"/>
  </sheetData>
  <mergeCells count="31">
    <mergeCell ref="B48:H48"/>
    <mergeCell ref="B50:B51"/>
    <mergeCell ref="C50:H50"/>
    <mergeCell ref="B4:H4"/>
    <mergeCell ref="B5:C6"/>
    <mergeCell ref="D5:E5"/>
    <mergeCell ref="G5:G6"/>
    <mergeCell ref="H5:H6"/>
    <mergeCell ref="B7:B8"/>
    <mergeCell ref="B9:H9"/>
    <mergeCell ref="B12:H12"/>
    <mergeCell ref="B13:C14"/>
    <mergeCell ref="D13:E13"/>
    <mergeCell ref="G13:G14"/>
    <mergeCell ref="H13:H14"/>
    <mergeCell ref="B15:B16"/>
    <mergeCell ref="B17:H17"/>
    <mergeCell ref="J20:L20"/>
    <mergeCell ref="J21:L21"/>
    <mergeCell ref="J22:J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J37"/>
  </mergeCells>
  <printOptions horizontalCentered="1"/>
  <pageMargins left="0.45" right="0.45" top="0.5" bottom="0.5" header="0" footer="0"/>
  <pageSetup scale="8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Shea Rutstein</cp:lastModifiedBy>
  <cp:lastPrinted>2013-11-20T21:28:39Z</cp:lastPrinted>
  <dcterms:created xsi:type="dcterms:W3CDTF">2013-08-06T13:22:30Z</dcterms:created>
  <dcterms:modified xsi:type="dcterms:W3CDTF">2014-04-07T15:24:32Z</dcterms:modified>
</cp:coreProperties>
</file>